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am Liaqat\Downloads\"/>
    </mc:Choice>
  </mc:AlternateContent>
  <xr:revisionPtr revIDLastSave="0" documentId="13_ncr:1_{A7BBE2B4-9DD7-43CF-AFDF-5517955FCAC9}" xr6:coauthVersionLast="47" xr6:coauthVersionMax="47" xr10:uidLastSave="{00000000-0000-0000-0000-000000000000}"/>
  <bookViews>
    <workbookView xWindow="-110" yWindow="-110" windowWidth="19420" windowHeight="10300" tabRatio="1000" xr2:uid="{18FF1157-3C9E-BE4E-9A68-858D58AB9D02}"/>
  </bookViews>
  <sheets>
    <sheet name="SummaryBudget" sheetId="22" r:id="rId1"/>
    <sheet name="Code Expenses" sheetId="27" r:id="rId2"/>
    <sheet name="GSS Operation" sheetId="20" r:id="rId3"/>
    <sheet name="Executive Committee" sheetId="24" r:id="rId4"/>
    <sheet name="Wages" sheetId="25" r:id="rId5"/>
    <sheet name="GSS Act" sheetId="19" r:id="rId6"/>
    <sheet name="SpecialAllocation" sheetId="26" r:id="rId7"/>
    <sheet name="TierII Org Budget" sheetId="21" r:id="rId8"/>
    <sheet name="SHPE" sheetId="29" r:id="rId9"/>
    <sheet name="Marine" sheetId="2" r:id="rId10"/>
    <sheet name="NSBE" sheetId="28" r:id="rId11"/>
    <sheet name="SASP" sheetId="3" r:id="rId12"/>
    <sheet name="MRS" sheetId="4" r:id="rId13"/>
    <sheet name="SAGE" sheetId="5" r:id="rId14"/>
    <sheet name="AAPS" sheetId="6" r:id="rId15"/>
    <sheet name="NGSA" sheetId="7" r:id="rId16"/>
    <sheet name="Geoscience" sheetId="8" r:id="rId17"/>
    <sheet name="Tarang" sheetId="9" r:id="rId18"/>
    <sheet name="SWE" sheetId="31" r:id="rId19"/>
    <sheet name="GSAC" sheetId="11" r:id="rId20"/>
    <sheet name="SPE" sheetId="12" r:id="rId21"/>
    <sheet name="EGSA" sheetId="13" r:id="rId22"/>
    <sheet name="ASGSA" sheetId="14" r:id="rId23"/>
    <sheet name="EEBGSA" sheetId="15" r:id="rId24"/>
    <sheet name="PSGSA" sheetId="16" r:id="rId25"/>
    <sheet name="NREGSA" sheetId="30" r:id="rId26"/>
    <sheet name="MEGSA" sheetId="18" r:id="rId27"/>
    <sheet name="BONGO" sheetId="32" r:id="rId28"/>
    <sheet name="GOMCB" sheetId="33" r:id="rId29"/>
    <sheet name="DABS" sheetId="34" r:id="rId30"/>
    <sheet name="Sheet1" sheetId="35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27" l="1"/>
  <c r="E15" i="24"/>
  <c r="I10" i="20" l="1"/>
  <c r="I13" i="12" l="1"/>
  <c r="E13" i="12"/>
  <c r="B13" i="12"/>
  <c r="I12" i="12"/>
  <c r="E12" i="12"/>
  <c r="I9" i="12"/>
  <c r="E9" i="12"/>
  <c r="I13" i="3"/>
  <c r="E13" i="3"/>
  <c r="B13" i="3"/>
  <c r="I12" i="3"/>
  <c r="E12" i="3"/>
  <c r="I11" i="3"/>
  <c r="E11" i="3"/>
  <c r="I9" i="3"/>
  <c r="I13" i="14"/>
  <c r="E13" i="14"/>
  <c r="B13" i="14"/>
  <c r="I12" i="14"/>
  <c r="E12" i="14"/>
  <c r="I9" i="14"/>
  <c r="E9" i="14"/>
  <c r="I13" i="18"/>
  <c r="E13" i="18"/>
  <c r="B13" i="18"/>
  <c r="I12" i="18"/>
  <c r="E12" i="18"/>
  <c r="I9" i="18"/>
  <c r="B13" i="9"/>
  <c r="E14" i="14" l="1"/>
  <c r="E14" i="12"/>
  <c r="I14" i="3"/>
  <c r="I14" i="14"/>
  <c r="I14" i="12"/>
  <c r="E14" i="9"/>
  <c r="E14" i="3"/>
  <c r="I14" i="9"/>
  <c r="E14" i="18"/>
  <c r="I14" i="18"/>
  <c r="B13" i="5"/>
  <c r="I11" i="5"/>
  <c r="I9" i="5"/>
  <c r="I13" i="34"/>
  <c r="E13" i="34"/>
  <c r="B13" i="34"/>
  <c r="I12" i="34"/>
  <c r="E12" i="34"/>
  <c r="I9" i="34"/>
  <c r="E9" i="34"/>
  <c r="I13" i="7"/>
  <c r="E13" i="7"/>
  <c r="B13" i="7"/>
  <c r="E9" i="7"/>
  <c r="I13" i="6"/>
  <c r="E13" i="6"/>
  <c r="B13" i="6"/>
  <c r="I9" i="6"/>
  <c r="E9" i="6"/>
  <c r="I13" i="11"/>
  <c r="E13" i="11"/>
  <c r="B13" i="11"/>
  <c r="I12" i="11"/>
  <c r="E12" i="11"/>
  <c r="I9" i="11"/>
  <c r="E14" i="33"/>
  <c r="B13" i="33"/>
  <c r="I9" i="33"/>
  <c r="I13" i="8"/>
  <c r="B13" i="8"/>
  <c r="I12" i="8"/>
  <c r="I9" i="8"/>
  <c r="E9" i="8"/>
  <c r="I13" i="16"/>
  <c r="E13" i="16"/>
  <c r="B13" i="16"/>
  <c r="I12" i="16"/>
  <c r="I9" i="16"/>
  <c r="E9" i="16"/>
  <c r="I13" i="13"/>
  <c r="B13" i="13"/>
  <c r="I9" i="13"/>
  <c r="I13" i="15"/>
  <c r="B13" i="15"/>
  <c r="I12" i="15"/>
  <c r="I9" i="15"/>
  <c r="I13" i="32"/>
  <c r="E13" i="32"/>
  <c r="B13" i="32"/>
  <c r="I13" i="4"/>
  <c r="E13" i="4"/>
  <c r="B13" i="4"/>
  <c r="I12" i="4"/>
  <c r="E12" i="4"/>
  <c r="I9" i="4"/>
  <c r="E9" i="4"/>
  <c r="I15" i="31"/>
  <c r="E15" i="31"/>
  <c r="I13" i="31"/>
  <c r="E13" i="31"/>
  <c r="B13" i="31"/>
  <c r="I12" i="31"/>
  <c r="E12" i="31"/>
  <c r="I11" i="31"/>
  <c r="E11" i="31"/>
  <c r="I9" i="31"/>
  <c r="E9" i="31"/>
  <c r="I13" i="30"/>
  <c r="E13" i="30"/>
  <c r="B13" i="30"/>
  <c r="I12" i="30"/>
  <c r="E12" i="30"/>
  <c r="I9" i="30"/>
  <c r="I13" i="2"/>
  <c r="B13" i="2"/>
  <c r="I9" i="2"/>
  <c r="E9" i="2"/>
  <c r="E14" i="5" l="1"/>
  <c r="E14" i="13"/>
  <c r="I14" i="7"/>
  <c r="E14" i="32"/>
  <c r="E14" i="11"/>
  <c r="I14" i="2"/>
  <c r="E7" i="21"/>
  <c r="I14" i="34"/>
  <c r="E14" i="6"/>
  <c r="I14" i="30"/>
  <c r="E14" i="16"/>
  <c r="I14" i="8"/>
  <c r="I14" i="11"/>
  <c r="E14" i="34"/>
  <c r="I14" i="6"/>
  <c r="I14" i="5"/>
  <c r="E14" i="7"/>
  <c r="I14" i="13"/>
  <c r="I14" i="15"/>
  <c r="E14" i="30"/>
  <c r="I14" i="32"/>
  <c r="I14" i="16"/>
  <c r="E14" i="4"/>
  <c r="I14" i="4"/>
  <c r="E14" i="2"/>
  <c r="I13" i="29"/>
  <c r="E11" i="21" s="1"/>
  <c r="E13" i="29"/>
  <c r="B13" i="29"/>
  <c r="I12" i="29"/>
  <c r="E10" i="21" s="1"/>
  <c r="E12" i="29"/>
  <c r="E9" i="21"/>
  <c r="C15" i="27" s="1"/>
  <c r="E8" i="21"/>
  <c r="C12" i="27" s="1"/>
  <c r="E9" i="29"/>
  <c r="E10" i="24"/>
  <c r="E9" i="24"/>
  <c r="E14" i="24"/>
  <c r="E13" i="24"/>
  <c r="E12" i="24"/>
  <c r="E11" i="24"/>
  <c r="E12" i="21" l="1"/>
  <c r="C20" i="27"/>
  <c r="C28" i="27"/>
  <c r="C19" i="27"/>
  <c r="C14" i="27"/>
  <c r="C29" i="27"/>
  <c r="C34" i="27"/>
  <c r="C30" i="27"/>
  <c r="C10" i="27"/>
  <c r="C8" i="27"/>
  <c r="E14" i="28" l="1"/>
  <c r="I13" i="28"/>
  <c r="E13" i="28"/>
  <c r="B13" i="28"/>
  <c r="I12" i="28"/>
  <c r="E12" i="28"/>
  <c r="I14" i="28"/>
  <c r="I9" i="28"/>
  <c r="C11" i="27" l="1"/>
  <c r="I11" i="20"/>
  <c r="I12" i="20"/>
  <c r="I13" i="20"/>
  <c r="I14" i="20"/>
  <c r="I15" i="20"/>
  <c r="I16" i="20"/>
  <c r="I17" i="20"/>
  <c r="I18" i="20"/>
  <c r="I20" i="20"/>
  <c r="I21" i="20"/>
  <c r="I22" i="20" l="1"/>
  <c r="E8" i="22" s="1"/>
  <c r="E14" i="22" s="1"/>
  <c r="E11" i="25" l="1"/>
  <c r="C18" i="27"/>
  <c r="C16" i="27"/>
  <c r="E10" i="26" l="1"/>
  <c r="E10" i="22"/>
  <c r="E9" i="22"/>
  <c r="E12" i="22" l="1"/>
  <c r="C36" i="27"/>
  <c r="B11" i="21"/>
  <c r="E22" i="20"/>
  <c r="B13" i="20"/>
  <c r="E15" i="19"/>
  <c r="E11" i="22" s="1"/>
  <c r="E13" i="22" l="1"/>
</calcChain>
</file>

<file path=xl/sharedStrings.xml><?xml version="1.0" encoding="utf-8"?>
<sst xmlns="http://schemas.openxmlformats.org/spreadsheetml/2006/main" count="330" uniqueCount="77">
  <si>
    <t>Summary of Total Request</t>
  </si>
  <si>
    <r>
      <rPr>
        <i/>
        <u/>
        <sz val="11"/>
        <color theme="1"/>
        <rFont val="Calibri"/>
        <family val="2"/>
      </rPr>
      <t>Please Note</t>
    </r>
    <r>
      <rPr>
        <i/>
        <sz val="11"/>
        <color theme="1"/>
        <rFont val="Calibri"/>
        <family val="2"/>
      </rPr>
      <t>: You cannot edit information directly on this worksheet.  To make changes, please go to the tab for a specific event and update the information there.</t>
    </r>
  </si>
  <si>
    <t>Type of Expense</t>
  </si>
  <si>
    <t>Anticipated Expenses</t>
  </si>
  <si>
    <t>Final budget post appeal</t>
  </si>
  <si>
    <t>Contractual Services</t>
  </si>
  <si>
    <t>Refreshments -- Events/Programs</t>
  </si>
  <si>
    <t>Supplies -- Events/Programs</t>
  </si>
  <si>
    <t>Rental</t>
  </si>
  <si>
    <t>Travel</t>
  </si>
  <si>
    <r>
      <rPr>
        <i/>
        <u/>
        <sz val="11"/>
        <color theme="1"/>
        <rFont val="Calibri"/>
        <family val="2"/>
      </rPr>
      <t>Please Note</t>
    </r>
    <r>
      <rPr>
        <i/>
        <sz val="11"/>
        <color theme="1"/>
        <rFont val="Calibri"/>
        <family val="2"/>
      </rPr>
      <t>: You cannot edit information directly on this worksheet.  To make changes, please go to the tab for a specific event and update the information there.</t>
    </r>
  </si>
  <si>
    <t>-</t>
  </si>
  <si>
    <t>Awards and Prizes</t>
  </si>
  <si>
    <t>Dues</t>
  </si>
  <si>
    <t>Photocopying</t>
  </si>
  <si>
    <t>Postage</t>
  </si>
  <si>
    <t>Printing</t>
  </si>
  <si>
    <t>Promotional Items</t>
  </si>
  <si>
    <t>Telephone</t>
  </si>
  <si>
    <t>Equipment</t>
  </si>
  <si>
    <t>Anticipated Expense</t>
  </si>
  <si>
    <t>TOTAL</t>
  </si>
  <si>
    <t>Tier II Organizational Budget</t>
  </si>
  <si>
    <t>Summary of the GSS Budget</t>
  </si>
  <si>
    <t>General Operations</t>
  </si>
  <si>
    <t>Activities Budget</t>
  </si>
  <si>
    <t>Special Allocations Budget</t>
  </si>
  <si>
    <t>Summary of GSS Operation Budget</t>
  </si>
  <si>
    <t>Summary of Executive Committee Compensation</t>
  </si>
  <si>
    <t>President</t>
  </si>
  <si>
    <t>Treasurer</t>
  </si>
  <si>
    <t>Vice President</t>
  </si>
  <si>
    <t>Parliamentarian</t>
  </si>
  <si>
    <t>Activities Director</t>
  </si>
  <si>
    <t>Communications Director</t>
  </si>
  <si>
    <t>Summary of Administrative Assistant Wages</t>
  </si>
  <si>
    <t>Summary of Special Allocations</t>
  </si>
  <si>
    <t>Code</t>
  </si>
  <si>
    <t>Value</t>
  </si>
  <si>
    <t>Wages</t>
  </si>
  <si>
    <t>Executive Committee Allowance</t>
  </si>
  <si>
    <t>Donations</t>
  </si>
  <si>
    <t>Gifts</t>
  </si>
  <si>
    <t>Postage/Shipping</t>
  </si>
  <si>
    <t>Subscriptions</t>
  </si>
  <si>
    <t>Advertising</t>
  </si>
  <si>
    <t>Co-Sponsorships</t>
  </si>
  <si>
    <t>Cost of Food Sold</t>
  </si>
  <si>
    <t>Cost of Merchandise Sold</t>
  </si>
  <si>
    <t>Cost of Participation</t>
  </si>
  <si>
    <t>Cost of Services Sold</t>
  </si>
  <si>
    <t>Registration Fees</t>
  </si>
  <si>
    <t>Entry Fees</t>
  </si>
  <si>
    <t>Equipment/Durable Goods</t>
  </si>
  <si>
    <t>Equipment -- Capital</t>
  </si>
  <si>
    <t>Insurance</t>
  </si>
  <si>
    <t>Repairs and Maintenance</t>
  </si>
  <si>
    <t>Utilities</t>
  </si>
  <si>
    <t>Penalties and Fines</t>
  </si>
  <si>
    <t>Prior Year Expenses</t>
  </si>
  <si>
    <t>Change Funds</t>
  </si>
  <si>
    <t>Business Taxes (Tier III/Univ.)</t>
  </si>
  <si>
    <t>Wages -- Student (Tier III)</t>
  </si>
  <si>
    <t>Wages -- Non-Student (Tier III)</t>
  </si>
  <si>
    <t>Wage Taxes -- Student (Tier III)</t>
  </si>
  <si>
    <t>Wage Taxes -- Non-Student (Tier III)</t>
  </si>
  <si>
    <t>Organization (Refreshment)</t>
  </si>
  <si>
    <t>Events/Programs (Refreshment)</t>
  </si>
  <si>
    <t>Organization (Supplies)</t>
  </si>
  <si>
    <t>Events/Programs (Supplies)</t>
  </si>
  <si>
    <t>Organization (Contractual Services)</t>
  </si>
  <si>
    <t>Events/Programs (Contractual Services)</t>
  </si>
  <si>
    <t>Expense Description</t>
  </si>
  <si>
    <t>Assistant Wages</t>
  </si>
  <si>
    <t>TSOS wages</t>
  </si>
  <si>
    <t>Special Allocation</t>
  </si>
  <si>
    <t xml:space="preserve">Special allocation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</si>
</sst>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i/>
      <sz val="11"/>
      <color theme="1"/>
      <name val="Calibri"/>
      <family val="2"/>
    </font>
    <font>
      <i/>
      <u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i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indexed="8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9"/>
      <name val="Microsoft Sans Serif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E5F1"/>
        <bgColor rgb="FFDBE5F1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0" fontId="21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44" fontId="21" fillId="0" borderId="0" applyFont="0" applyFill="0" applyBorder="0" applyAlignment="0" applyProtection="0"/>
    <xf numFmtId="0" fontId="23" fillId="0" borderId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44" fontId="25" fillId="0" borderId="0" applyFont="0" applyFill="0" applyBorder="0" applyAlignment="0" applyProtection="0"/>
  </cellStyleXfs>
  <cellXfs count="10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left"/>
    </xf>
    <xf numFmtId="43" fontId="8" fillId="3" borderId="0" xfId="0" applyNumberFormat="1" applyFont="1" applyFill="1"/>
    <xf numFmtId="43" fontId="3" fillId="3" borderId="0" xfId="0" applyNumberFormat="1" applyFont="1" applyFill="1"/>
    <xf numFmtId="44" fontId="8" fillId="3" borderId="2" xfId="0" applyNumberFormat="1" applyFont="1" applyFill="1" applyBorder="1"/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/>
    </xf>
    <xf numFmtId="43" fontId="13" fillId="3" borderId="0" xfId="0" applyNumberFormat="1" applyFont="1" applyFill="1"/>
    <xf numFmtId="43" fontId="9" fillId="3" borderId="0" xfId="0" applyNumberFormat="1" applyFont="1" applyFill="1"/>
    <xf numFmtId="44" fontId="13" fillId="3" borderId="2" xfId="0" applyNumberFormat="1" applyFont="1" applyFill="1" applyBorder="1"/>
    <xf numFmtId="0" fontId="9" fillId="2" borderId="0" xfId="0" applyFont="1" applyFill="1" applyAlignment="1">
      <alignment horizontal="center"/>
    </xf>
    <xf numFmtId="43" fontId="0" fillId="3" borderId="0" xfId="0" applyNumberFormat="1" applyFill="1"/>
    <xf numFmtId="44" fontId="0" fillId="3" borderId="2" xfId="0" applyNumberFormat="1" applyFill="1" applyBorder="1"/>
    <xf numFmtId="0" fontId="14" fillId="2" borderId="0" xfId="0" applyFont="1" applyFill="1"/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right" wrapText="1"/>
    </xf>
    <xf numFmtId="0" fontId="14" fillId="4" borderId="0" xfId="0" applyFont="1" applyFill="1" applyAlignment="1">
      <alignment horizontal="left"/>
    </xf>
    <xf numFmtId="43" fontId="17" fillId="4" borderId="0" xfId="0" applyNumberFormat="1" applyFont="1" applyFill="1"/>
    <xf numFmtId="43" fontId="14" fillId="4" borderId="0" xfId="0" applyNumberFormat="1" applyFont="1" applyFill="1"/>
    <xf numFmtId="0" fontId="14" fillId="2" borderId="0" xfId="0" applyFont="1" applyFill="1" applyAlignment="1">
      <alignment horizontal="center"/>
    </xf>
    <xf numFmtId="44" fontId="17" fillId="4" borderId="1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horizontal="left"/>
    </xf>
    <xf numFmtId="2" fontId="0" fillId="5" borderId="0" xfId="0" applyNumberFormat="1" applyFill="1"/>
    <xf numFmtId="0" fontId="3" fillId="3" borderId="0" xfId="0" applyFont="1" applyFill="1" applyAlignment="1">
      <alignment horizontal="right" wrapText="1"/>
    </xf>
    <xf numFmtId="43" fontId="0" fillId="3" borderId="0" xfId="0" applyNumberFormat="1" applyFill="1" applyAlignment="1">
      <alignment horizontal="center"/>
    </xf>
    <xf numFmtId="4" fontId="0" fillId="5" borderId="0" xfId="0" applyNumberFormat="1" applyFill="1"/>
    <xf numFmtId="0" fontId="3" fillId="7" borderId="0" xfId="0" applyFont="1" applyFill="1"/>
    <xf numFmtId="0" fontId="3" fillId="8" borderId="0" xfId="0" applyFont="1" applyFill="1" applyAlignment="1">
      <alignment horizontal="center"/>
    </xf>
    <xf numFmtId="0" fontId="3" fillId="8" borderId="0" xfId="0" applyFont="1" applyFill="1"/>
    <xf numFmtId="43" fontId="0" fillId="3" borderId="3" xfId="0" applyNumberFormat="1" applyFill="1" applyBorder="1" applyAlignment="1">
      <alignment horizontal="center"/>
    </xf>
    <xf numFmtId="44" fontId="0" fillId="3" borderId="0" xfId="0" applyNumberFormat="1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43" fontId="0" fillId="5" borderId="0" xfId="0" applyNumberFormat="1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18" fillId="9" borderId="0" xfId="0" applyFont="1" applyFill="1"/>
    <xf numFmtId="0" fontId="18" fillId="10" borderId="0" xfId="0" applyFont="1" applyFill="1" applyAlignment="1">
      <alignment horizontal="left"/>
    </xf>
    <xf numFmtId="0" fontId="18" fillId="10" borderId="0" xfId="0" applyFont="1" applyFill="1"/>
    <xf numFmtId="0" fontId="14" fillId="4" borderId="0" xfId="0" applyFont="1" applyFill="1" applyAlignment="1">
      <alignment horizontal="right" wrapText="1"/>
    </xf>
    <xf numFmtId="44" fontId="17" fillId="4" borderId="0" xfId="0" applyNumberFormat="1" applyFont="1" applyFill="1"/>
    <xf numFmtId="2" fontId="17" fillId="4" borderId="0" xfId="0" applyNumberFormat="1" applyFont="1" applyFill="1"/>
    <xf numFmtId="2" fontId="17" fillId="4" borderId="3" xfId="0" applyNumberFormat="1" applyFont="1" applyFill="1" applyBorder="1"/>
    <xf numFmtId="2" fontId="17" fillId="4" borderId="5" xfId="0" applyNumberFormat="1" applyFont="1" applyFill="1" applyBorder="1"/>
    <xf numFmtId="0" fontId="14" fillId="4" borderId="4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4" fontId="0" fillId="0" borderId="0" xfId="0" applyNumberFormat="1"/>
    <xf numFmtId="0" fontId="10" fillId="2" borderId="0" xfId="0" applyFont="1" applyFill="1" applyAlignment="1">
      <alignment horizontal="center" wrapText="1"/>
    </xf>
    <xf numFmtId="0" fontId="3" fillId="11" borderId="0" xfId="0" applyFont="1" applyFill="1"/>
    <xf numFmtId="0" fontId="9" fillId="11" borderId="0" xfId="0" applyFont="1" applyFill="1"/>
    <xf numFmtId="164" fontId="0" fillId="5" borderId="0" xfId="0" applyNumberFormat="1" applyFill="1"/>
    <xf numFmtId="164" fontId="0" fillId="0" borderId="0" xfId="0" applyNumberFormat="1"/>
    <xf numFmtId="164" fontId="0" fillId="5" borderId="3" xfId="0" applyNumberFormat="1" applyFill="1" applyBorder="1"/>
    <xf numFmtId="0" fontId="24" fillId="0" borderId="0" xfId="0" applyFont="1"/>
    <xf numFmtId="164" fontId="17" fillId="4" borderId="0" xfId="0" applyNumberFormat="1" applyFont="1" applyFill="1"/>
    <xf numFmtId="44" fontId="0" fillId="0" borderId="0" xfId="0" applyNumberFormat="1"/>
    <xf numFmtId="0" fontId="24" fillId="0" borderId="3" xfId="0" applyFont="1" applyBorder="1"/>
    <xf numFmtId="44" fontId="0" fillId="3" borderId="0" xfId="41" applyFont="1" applyFill="1"/>
    <xf numFmtId="0" fontId="27" fillId="4" borderId="0" xfId="0" applyFont="1" applyFill="1"/>
    <xf numFmtId="43" fontId="27" fillId="4" borderId="0" xfId="0" applyNumberFormat="1" applyFont="1" applyFill="1"/>
    <xf numFmtId="44" fontId="17" fillId="4" borderId="2" xfId="0" applyNumberFormat="1" applyFont="1" applyFill="1" applyBorder="1"/>
    <xf numFmtId="0" fontId="0" fillId="5" borderId="0" xfId="0" applyFill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0" borderId="0" xfId="0" applyFont="1"/>
    <xf numFmtId="0" fontId="6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5" borderId="0" xfId="0" applyFont="1" applyFill="1"/>
    <xf numFmtId="0" fontId="14" fillId="4" borderId="0" xfId="0" applyFont="1" applyFill="1" applyAlignment="1">
      <alignment horizontal="center"/>
    </xf>
    <xf numFmtId="0" fontId="18" fillId="10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/>
    <xf numFmtId="0" fontId="10" fillId="2" borderId="0" xfId="0" applyFont="1" applyFill="1" applyAlignment="1">
      <alignment horizontal="center" wrapText="1"/>
    </xf>
    <xf numFmtId="0" fontId="26" fillId="0" borderId="0" xfId="0" applyFont="1"/>
    <xf numFmtId="0" fontId="12" fillId="2" borderId="0" xfId="0" applyFont="1" applyFill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26" fillId="0" borderId="1" xfId="0" applyFont="1" applyBorder="1"/>
    <xf numFmtId="0" fontId="11" fillId="0" borderId="0" xfId="0" applyFont="1"/>
    <xf numFmtId="0" fontId="11" fillId="0" borderId="1" xfId="0" applyFont="1" applyBorder="1"/>
    <xf numFmtId="0" fontId="20" fillId="0" borderId="0" xfId="0" applyFont="1"/>
    <xf numFmtId="0" fontId="20" fillId="0" borderId="1" xfId="0" applyFont="1" applyBorder="1"/>
  </cellXfs>
  <cellStyles count="42">
    <cellStyle name="Currency" xfId="41" builtinId="4"/>
    <cellStyle name="Currency 2" xfId="35" xr:uid="{574171CD-3E59-4AE1-B023-F5ECE37DD28B}"/>
    <cellStyle name="Currency 3" xfId="38" xr:uid="{A9EB1E3B-E3DC-40F9-B919-5DE5008D3C17}"/>
    <cellStyle name="Normal" xfId="0" builtinId="0"/>
    <cellStyle name="Normal 10" xfId="8" xr:uid="{B9FAC0C8-525F-45A4-96F3-1FBB9DF8F37B}"/>
    <cellStyle name="Normal 2" xfId="2" xr:uid="{CAF9F691-8163-4815-A329-D9E66746FD60}"/>
    <cellStyle name="Normal 2 2" xfId="4" xr:uid="{849EE38D-E2E3-43B8-820F-CE9EF9A5C685}"/>
    <cellStyle name="Normal 2 2 10" xfId="15" xr:uid="{66A5F402-C521-4851-8089-0B063F4C0399}"/>
    <cellStyle name="Normal 2 2 3" xfId="6" xr:uid="{7E183CBD-546D-4CCE-87F0-621686140B7B}"/>
    <cellStyle name="Normal 2 3" xfId="3" xr:uid="{0CDCA065-C72F-453C-8197-9DF5F4C14AEA}"/>
    <cellStyle name="Normal 2 3 10 12" xfId="20" xr:uid="{1B59C631-3C80-45E9-AE08-0597FFBAB0F4}"/>
    <cellStyle name="Normal 2 3 10 2 11" xfId="13" xr:uid="{D6AE2F81-8285-473A-A9AF-DFDA55BF3CC1}"/>
    <cellStyle name="Normal 2 3 10 2 2 2" xfId="19" xr:uid="{4672EFB9-FF63-4132-AE4E-04C5917D61FA}"/>
    <cellStyle name="Normal 2 3 10 2 2 9" xfId="22" xr:uid="{37D4002D-D028-4985-8439-11DE274B88F0}"/>
    <cellStyle name="Normal 2 3 11 11" xfId="11" xr:uid="{CF20DCFC-5933-44F1-9356-050BC2317817}"/>
    <cellStyle name="Normal 2 3 15 7" xfId="21" xr:uid="{ACD3827E-D6D9-451C-918A-036B6986B55E}"/>
    <cellStyle name="Normal 2 3 2 10 9" xfId="16" xr:uid="{1F780B97-8F08-4F8D-9DEC-1285BE70AF5D}"/>
    <cellStyle name="Normal 2 3 2 2 10 9" xfId="7" xr:uid="{619C39D2-18AB-427E-A0EA-DF523FEAFAD2}"/>
    <cellStyle name="Normal 2 3 2 2 2 2 2 2 11" xfId="14" xr:uid="{BC17D8FB-0823-4419-8406-8A9723B647FC}"/>
    <cellStyle name="Normal 2 3 2 2 2 2 2 2 2 2" xfId="17" xr:uid="{ABE36FBA-6864-4796-AA29-E9D3743C1248}"/>
    <cellStyle name="Normal 2 3 2 2 2 2 2 2 2 9" xfId="24" xr:uid="{AB37C2C0-6EED-4A0C-8099-7FA2634ED511}"/>
    <cellStyle name="Normal 2 3 2 2 2 6 11" xfId="12" xr:uid="{92705A59-4F89-4E1D-8931-F1F99FD08E70}"/>
    <cellStyle name="Normal 2 3 2 3 17" xfId="5" xr:uid="{5E7B20DE-781C-4FDD-BC01-18F84B4B4DC4}"/>
    <cellStyle name="Normal 2 3 2 3 2 2 2" xfId="23" xr:uid="{16BB44C0-633F-4D23-BD4E-A4740BAA2F8E}"/>
    <cellStyle name="Normal 2 3 2 4 2 13" xfId="9" xr:uid="{858CC356-4746-4F8C-A6E2-B691822D5EF7}"/>
    <cellStyle name="Normal 2 3 2 7 13" xfId="10" xr:uid="{1B244983-0003-4C52-AE26-090E63505C4E}"/>
    <cellStyle name="Normal 2 4" xfId="40" xr:uid="{C9EB66E6-EC6C-42E4-8436-4F7D15D136A7}"/>
    <cellStyle name="Normal 2 5" xfId="18" xr:uid="{8425789A-9E08-43C1-9F9F-3703D02BD428}"/>
    <cellStyle name="Normal 2 8" xfId="25" xr:uid="{6F39026D-5E5A-40CA-8E59-33F44E0718AD}"/>
    <cellStyle name="Normal 3" xfId="1" xr:uid="{6FF50442-F9D9-449F-AD9F-1E5AB716D0D9}"/>
    <cellStyle name="Normal 4" xfId="39" xr:uid="{ECE2B54C-7622-4750-B289-E6BD57BAFB3B}"/>
    <cellStyle name="Normal 43" xfId="33" xr:uid="{1FE86266-2CA3-4CA1-99E9-B09972D6D7CA}"/>
    <cellStyle name="Normal 44" xfId="34" xr:uid="{6F9C0A38-43B4-4C14-AA02-4DF0A2795C6D}"/>
    <cellStyle name="Normal 46" xfId="26" xr:uid="{32F0A519-7027-4621-94C9-B1F17642B219}"/>
    <cellStyle name="Normal 47" xfId="30" xr:uid="{56E817EF-6611-48E9-A543-F9F7C88C94F3}"/>
    <cellStyle name="Normal 48" xfId="31" xr:uid="{3C1C5BBA-7A6A-422A-AD6C-E3A94A896CC9}"/>
    <cellStyle name="Normal 50" xfId="32" xr:uid="{C82B022A-1184-4F7B-AE94-E0889883D61F}"/>
    <cellStyle name="Normal 52" xfId="29" xr:uid="{D7418EEC-2BF6-42F2-B0E4-09F4957991D8}"/>
    <cellStyle name="Normal 57" xfId="28" xr:uid="{F6002FF5-67FA-4F14-AB0C-A5DDEA2CD38F}"/>
    <cellStyle name="Normal 65" xfId="27" xr:uid="{5AA6EB88-AFED-4942-976A-CCBA2F22D32F}"/>
    <cellStyle name="Normal 69" xfId="37" xr:uid="{CACA2450-0995-4F46-A532-A09AD3C08BC2}"/>
    <cellStyle name="Normal 9 2" xfId="36" xr:uid="{40DEF355-A3F4-4D04-B3AB-9AB21918D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19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2023-2024_%20Budget%20Proposal_Grad%20SHPE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2023_2024_GSS-budget-MarineScienceGSO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Users/roysc/Downloads/Reviewed_GSS_budget_Grad_NSBE_22-2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SASP%20Budget%202023-2024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Appeal_GSS_budget_MRS_23-24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GSS-budget-SAGE-2023-2024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GSS%20Budget%20for%202023-24%20Year%20-%20AAPS%20(Tier%20II)_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GSS-budget_for-NGSA_2023-24_AppealNGSA_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Geoscience_Graduate_Group_Budget_2023_%20appeal_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2023-2024_%20Budget%20Proposal_Grad%20SWE_January_2023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GSAC_GSS-budget-Template_AY23-24_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SPE_GSS_budget_23-24_F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EGSA%20(Appeal),%20GSS-budget-Template_for-Tier-II-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REVISED%20ASGSA%20-%20GSS-budget-Template_for-Tier-II-orgs_1.22.23_Fina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EEB_GSA_2023_2024_GSS_Budget_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F23-S24%20PSGSA%20GSS-budget-Template_for-Tier-II-orgs_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2023_GSS-budget_Tier-II-orgs_11_24_2019_NREGSA_Fin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MEGSA,%20GSS-budget-Template_for-Tier-II-orgs_11_24_2019_MEGSA_2023_Fina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Budget%20for%20Bongo%20with%20Appeal_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GO_MCB_Budget_Request_2023_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onn-my.sharepoint.com/personal/sandip_roy_uconn_edu/Documents/GSS%20-%20UConn/2023-24/GSS%20final%20Budgets%20-2023-24/GSS%20final%20Budgets/GSS-budget-DABS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4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5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6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7">
        <row r="15">
          <cell r="H15">
            <v>75</v>
          </cell>
        </row>
        <row r="17">
          <cell r="H17"/>
        </row>
        <row r="18">
          <cell r="H18"/>
        </row>
      </sheetData>
      <sheetData sheetId="8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9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0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1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>
            <v>0</v>
          </cell>
          <cell r="H14"/>
        </row>
        <row r="18">
          <cell r="H18"/>
        </row>
      </sheetData>
      <sheetData sheetId="4">
        <row r="14">
          <cell r="E14">
            <v>0</v>
          </cell>
          <cell r="H14"/>
        </row>
        <row r="18">
          <cell r="H18"/>
        </row>
      </sheetData>
      <sheetData sheetId="5">
        <row r="14">
          <cell r="E14">
            <v>0</v>
          </cell>
          <cell r="H14"/>
        </row>
        <row r="18">
          <cell r="H18"/>
        </row>
      </sheetData>
      <sheetData sheetId="6">
        <row r="14">
          <cell r="E14">
            <v>0</v>
          </cell>
          <cell r="H14"/>
        </row>
        <row r="18">
          <cell r="H18">
            <v>0</v>
          </cell>
        </row>
      </sheetData>
      <sheetData sheetId="7">
        <row r="14">
          <cell r="E14">
            <v>0</v>
          </cell>
          <cell r="H14"/>
        </row>
        <row r="18">
          <cell r="H18"/>
        </row>
      </sheetData>
      <sheetData sheetId="8">
        <row r="14">
          <cell r="E14">
            <v>0</v>
          </cell>
          <cell r="H14"/>
        </row>
        <row r="18">
          <cell r="H18"/>
        </row>
      </sheetData>
      <sheetData sheetId="9">
        <row r="14">
          <cell r="E14"/>
          <cell r="H14"/>
        </row>
        <row r="18">
          <cell r="H18"/>
        </row>
      </sheetData>
      <sheetData sheetId="10">
        <row r="14">
          <cell r="E14"/>
          <cell r="H14"/>
        </row>
        <row r="18">
          <cell r="H18"/>
        </row>
      </sheetData>
      <sheetData sheetId="11">
        <row r="14">
          <cell r="E14"/>
          <cell r="H14"/>
        </row>
        <row r="18">
          <cell r="H18"/>
        </row>
      </sheetData>
      <sheetData sheetId="12">
        <row r="14">
          <cell r="E14"/>
          <cell r="H14"/>
        </row>
        <row r="18">
          <cell r="H18"/>
        </row>
      </sheetData>
      <sheetData sheetId="13">
        <row r="14">
          <cell r="E14"/>
          <cell r="H14"/>
        </row>
        <row r="18">
          <cell r="H18"/>
        </row>
      </sheetData>
      <sheetData sheetId="14">
        <row r="14">
          <cell r="E14"/>
          <cell r="H14"/>
        </row>
        <row r="18">
          <cell r="H18"/>
        </row>
      </sheetData>
      <sheetData sheetId="15">
        <row r="14">
          <cell r="E14"/>
          <cell r="H14"/>
        </row>
        <row r="18">
          <cell r="H18"/>
        </row>
      </sheetData>
      <sheetData sheetId="16">
        <row r="14">
          <cell r="E14"/>
          <cell r="H14"/>
        </row>
        <row r="18">
          <cell r="H18"/>
        </row>
      </sheetData>
      <sheetData sheetId="17">
        <row r="14">
          <cell r="E14"/>
          <cell r="H14"/>
        </row>
        <row r="18">
          <cell r="H1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5">
          <cell r="E15">
            <v>150</v>
          </cell>
        </row>
      </sheetData>
      <sheetData sheetId="4">
        <row r="15">
          <cell r="E15">
            <v>150</v>
          </cell>
        </row>
      </sheetData>
      <sheetData sheetId="5">
        <row r="15">
          <cell r="E15">
            <v>500</v>
          </cell>
        </row>
      </sheetData>
      <sheetData sheetId="6">
        <row r="15">
          <cell r="E15">
            <v>200</v>
          </cell>
        </row>
      </sheetData>
      <sheetData sheetId="7">
        <row r="15">
          <cell r="E15">
            <v>200</v>
          </cell>
        </row>
      </sheetData>
      <sheetData sheetId="8">
        <row r="14">
          <cell r="E14">
            <v>1200</v>
          </cell>
        </row>
      </sheetData>
      <sheetData sheetId="9">
        <row r="14">
          <cell r="E14">
            <v>500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4">
        <row r="14">
          <cell r="E14">
            <v>1000</v>
          </cell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5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6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7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8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9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10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11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12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13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14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15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16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  <sheetData sheetId="17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4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5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6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8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9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0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1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2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3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4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5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6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7">
        <row r="14">
          <cell r="E14"/>
        </row>
        <row r="17">
          <cell r="E17"/>
          <cell r="H17"/>
        </row>
        <row r="18">
          <cell r="E18"/>
          <cell r="H1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H14"/>
        </row>
        <row r="16">
          <cell r="H16">
            <v>0</v>
          </cell>
        </row>
      </sheetData>
      <sheetData sheetId="4">
        <row r="14">
          <cell r="H14"/>
        </row>
        <row r="16">
          <cell r="H16">
            <v>0</v>
          </cell>
        </row>
      </sheetData>
      <sheetData sheetId="5">
        <row r="14">
          <cell r="H14"/>
        </row>
        <row r="16">
          <cell r="H16"/>
        </row>
      </sheetData>
      <sheetData sheetId="6">
        <row r="14">
          <cell r="H14"/>
        </row>
        <row r="16">
          <cell r="H16">
            <v>0</v>
          </cell>
        </row>
      </sheetData>
      <sheetData sheetId="7">
        <row r="14">
          <cell r="H14"/>
        </row>
      </sheetData>
      <sheetData sheetId="8">
        <row r="14">
          <cell r="H14"/>
        </row>
      </sheetData>
      <sheetData sheetId="9">
        <row r="14">
          <cell r="H14"/>
        </row>
      </sheetData>
      <sheetData sheetId="10">
        <row r="14">
          <cell r="H14"/>
        </row>
      </sheetData>
      <sheetData sheetId="11">
        <row r="14">
          <cell r="H14"/>
        </row>
      </sheetData>
      <sheetData sheetId="12">
        <row r="14">
          <cell r="H14"/>
        </row>
      </sheetData>
      <sheetData sheetId="13">
        <row r="14">
          <cell r="H14"/>
        </row>
      </sheetData>
      <sheetData sheetId="14">
        <row r="14">
          <cell r="H14"/>
        </row>
      </sheetData>
      <sheetData sheetId="15">
        <row r="14">
          <cell r="H14"/>
        </row>
      </sheetData>
      <sheetData sheetId="16">
        <row r="14">
          <cell r="H14"/>
        </row>
      </sheetData>
      <sheetData sheetId="17">
        <row r="14">
          <cell r="H14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>
            <v>0</v>
          </cell>
          <cell r="H14"/>
        </row>
        <row r="18">
          <cell r="E18"/>
          <cell r="H18"/>
        </row>
      </sheetData>
      <sheetData sheetId="4">
        <row r="14">
          <cell r="E14">
            <v>0</v>
          </cell>
          <cell r="H14"/>
        </row>
        <row r="18">
          <cell r="E18"/>
          <cell r="H18"/>
        </row>
      </sheetData>
      <sheetData sheetId="5">
        <row r="14">
          <cell r="E14"/>
          <cell r="H14"/>
        </row>
        <row r="18">
          <cell r="E18"/>
          <cell r="H18"/>
        </row>
      </sheetData>
      <sheetData sheetId="6">
        <row r="14">
          <cell r="E14"/>
          <cell r="H14"/>
        </row>
        <row r="18">
          <cell r="E18"/>
          <cell r="H18"/>
        </row>
      </sheetData>
      <sheetData sheetId="7">
        <row r="14">
          <cell r="E14"/>
          <cell r="H14"/>
        </row>
        <row r="18">
          <cell r="E18"/>
          <cell r="H18"/>
        </row>
      </sheetData>
      <sheetData sheetId="8">
        <row r="14">
          <cell r="E14"/>
          <cell r="H14"/>
        </row>
        <row r="18">
          <cell r="E18"/>
          <cell r="H18"/>
        </row>
      </sheetData>
      <sheetData sheetId="9">
        <row r="14">
          <cell r="E14"/>
          <cell r="H14"/>
        </row>
        <row r="18">
          <cell r="E18"/>
          <cell r="H18"/>
        </row>
      </sheetData>
      <sheetData sheetId="10">
        <row r="14">
          <cell r="E14"/>
          <cell r="H14"/>
        </row>
        <row r="18">
          <cell r="E18"/>
          <cell r="H18"/>
        </row>
      </sheetData>
      <sheetData sheetId="11">
        <row r="14">
          <cell r="E14"/>
          <cell r="H14"/>
        </row>
        <row r="18">
          <cell r="E18"/>
          <cell r="H18"/>
        </row>
      </sheetData>
      <sheetData sheetId="12">
        <row r="14">
          <cell r="E14"/>
          <cell r="H14"/>
        </row>
        <row r="18">
          <cell r="E18"/>
          <cell r="H18"/>
        </row>
      </sheetData>
      <sheetData sheetId="13">
        <row r="14">
          <cell r="E14"/>
          <cell r="H14"/>
        </row>
        <row r="18">
          <cell r="E18"/>
          <cell r="H18"/>
        </row>
      </sheetData>
      <sheetData sheetId="14">
        <row r="14">
          <cell r="E14"/>
          <cell r="H14"/>
        </row>
        <row r="18">
          <cell r="E18"/>
          <cell r="H18"/>
        </row>
      </sheetData>
      <sheetData sheetId="15">
        <row r="14">
          <cell r="E14"/>
          <cell r="H14"/>
        </row>
        <row r="18">
          <cell r="E18"/>
          <cell r="H18"/>
        </row>
      </sheetData>
      <sheetData sheetId="16">
        <row r="14">
          <cell r="E14"/>
          <cell r="H14"/>
        </row>
        <row r="18">
          <cell r="E18"/>
          <cell r="H18"/>
        </row>
      </sheetData>
      <sheetData sheetId="17">
        <row r="14">
          <cell r="E14"/>
          <cell r="H14"/>
        </row>
        <row r="18">
          <cell r="E18"/>
          <cell r="H18"/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</row>
        <row r="18">
          <cell r="E18"/>
          <cell r="H18"/>
        </row>
      </sheetData>
      <sheetData sheetId="4">
        <row r="14">
          <cell r="E14"/>
        </row>
        <row r="18">
          <cell r="E18"/>
          <cell r="H18"/>
        </row>
      </sheetData>
      <sheetData sheetId="5">
        <row r="14">
          <cell r="E14">
            <v>0</v>
          </cell>
        </row>
        <row r="18">
          <cell r="E18"/>
          <cell r="H18"/>
        </row>
      </sheetData>
      <sheetData sheetId="6">
        <row r="14">
          <cell r="E14"/>
        </row>
        <row r="18">
          <cell r="E18"/>
          <cell r="H18"/>
        </row>
      </sheetData>
      <sheetData sheetId="7">
        <row r="14">
          <cell r="E14"/>
        </row>
        <row r="18">
          <cell r="E18"/>
          <cell r="H18"/>
        </row>
      </sheetData>
      <sheetData sheetId="8">
        <row r="14">
          <cell r="E14"/>
        </row>
        <row r="18">
          <cell r="E18"/>
          <cell r="H18"/>
        </row>
      </sheetData>
      <sheetData sheetId="9">
        <row r="14">
          <cell r="E14"/>
        </row>
        <row r="18">
          <cell r="E18"/>
          <cell r="H18"/>
        </row>
      </sheetData>
      <sheetData sheetId="10">
        <row r="14">
          <cell r="E14"/>
        </row>
        <row r="18">
          <cell r="E18"/>
          <cell r="H18"/>
        </row>
      </sheetData>
      <sheetData sheetId="11">
        <row r="14">
          <cell r="E14"/>
        </row>
        <row r="18">
          <cell r="E18"/>
          <cell r="H18"/>
        </row>
      </sheetData>
      <sheetData sheetId="12">
        <row r="14">
          <cell r="E14"/>
        </row>
        <row r="18">
          <cell r="E18"/>
          <cell r="H18"/>
        </row>
      </sheetData>
      <sheetData sheetId="13">
        <row r="14">
          <cell r="E14"/>
        </row>
        <row r="18">
          <cell r="E18"/>
          <cell r="H18"/>
        </row>
      </sheetData>
      <sheetData sheetId="14">
        <row r="14">
          <cell r="E14"/>
        </row>
        <row r="18">
          <cell r="E18"/>
          <cell r="H18"/>
        </row>
      </sheetData>
      <sheetData sheetId="15">
        <row r="14">
          <cell r="E14"/>
        </row>
        <row r="18">
          <cell r="E18"/>
          <cell r="H18"/>
        </row>
      </sheetData>
      <sheetData sheetId="16">
        <row r="14">
          <cell r="E14"/>
        </row>
        <row r="18">
          <cell r="E18"/>
          <cell r="H18"/>
        </row>
      </sheetData>
      <sheetData sheetId="17">
        <row r="14">
          <cell r="E14"/>
        </row>
        <row r="18">
          <cell r="E18"/>
          <cell r="H18"/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Guided Hike"/>
      <sheetName val="Service Hikes"/>
      <sheetName val="Jingle Bell Rock"/>
      <sheetName val="Welcome Back breakfast"/>
      <sheetName val="Ice Cream Party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 refreshError="1"/>
      <sheetData sheetId="1" refreshError="1"/>
      <sheetData sheetId="2" refreshError="1"/>
      <sheetData sheetId="3" refreshError="1">
        <row r="14">
          <cell r="H14"/>
        </row>
        <row r="17">
          <cell r="H17"/>
        </row>
        <row r="18">
          <cell r="H18"/>
        </row>
      </sheetData>
      <sheetData sheetId="4" refreshError="1">
        <row r="14">
          <cell r="E14"/>
          <cell r="H14"/>
        </row>
        <row r="17">
          <cell r="H17"/>
        </row>
        <row r="18">
          <cell r="H18">
            <v>0</v>
          </cell>
        </row>
      </sheetData>
      <sheetData sheetId="5" refreshError="1">
        <row r="14">
          <cell r="E14"/>
          <cell r="H14"/>
        </row>
        <row r="17">
          <cell r="H17"/>
        </row>
        <row r="18">
          <cell r="H18"/>
        </row>
      </sheetData>
      <sheetData sheetId="6" refreshError="1">
        <row r="14">
          <cell r="E14"/>
          <cell r="H14"/>
        </row>
        <row r="17">
          <cell r="H17"/>
        </row>
        <row r="18">
          <cell r="H18"/>
        </row>
      </sheetData>
      <sheetData sheetId="7" refreshError="1">
        <row r="14">
          <cell r="E14"/>
          <cell r="H14"/>
        </row>
        <row r="17">
          <cell r="H17"/>
        </row>
        <row r="18">
          <cell r="H18"/>
        </row>
      </sheetData>
      <sheetData sheetId="8" refreshError="1">
        <row r="14">
          <cell r="E14"/>
          <cell r="H14"/>
        </row>
        <row r="17">
          <cell r="H17"/>
        </row>
        <row r="18">
          <cell r="H18"/>
        </row>
      </sheetData>
      <sheetData sheetId="9" refreshError="1">
        <row r="14">
          <cell r="E14"/>
          <cell r="H14"/>
        </row>
        <row r="17">
          <cell r="H17"/>
        </row>
        <row r="18">
          <cell r="H18"/>
        </row>
      </sheetData>
      <sheetData sheetId="10" refreshError="1">
        <row r="14">
          <cell r="E14"/>
          <cell r="H14"/>
        </row>
        <row r="17">
          <cell r="H17"/>
        </row>
        <row r="18">
          <cell r="H18"/>
        </row>
      </sheetData>
      <sheetData sheetId="11" refreshError="1">
        <row r="14">
          <cell r="E14"/>
          <cell r="H14"/>
        </row>
        <row r="17">
          <cell r="H17"/>
        </row>
        <row r="18">
          <cell r="H18"/>
        </row>
      </sheetData>
      <sheetData sheetId="12" refreshError="1">
        <row r="14">
          <cell r="E14"/>
          <cell r="H14"/>
        </row>
        <row r="17">
          <cell r="H17"/>
        </row>
        <row r="18">
          <cell r="H18"/>
        </row>
      </sheetData>
      <sheetData sheetId="13" refreshError="1">
        <row r="14">
          <cell r="E14"/>
          <cell r="H14"/>
        </row>
        <row r="17">
          <cell r="H17"/>
        </row>
        <row r="18">
          <cell r="H18"/>
        </row>
      </sheetData>
      <sheetData sheetId="14" refreshError="1">
        <row r="14">
          <cell r="E14"/>
          <cell r="H14"/>
        </row>
        <row r="17">
          <cell r="H17"/>
        </row>
        <row r="18">
          <cell r="H18"/>
        </row>
      </sheetData>
      <sheetData sheetId="15" refreshError="1">
        <row r="14">
          <cell r="E14"/>
          <cell r="H14"/>
        </row>
        <row r="17">
          <cell r="H17"/>
        </row>
        <row r="18">
          <cell r="H18"/>
        </row>
      </sheetData>
      <sheetData sheetId="16" refreshError="1">
        <row r="14">
          <cell r="E14"/>
          <cell r="H14"/>
        </row>
        <row r="17">
          <cell r="H17"/>
        </row>
        <row r="18">
          <cell r="H18"/>
        </row>
      </sheetData>
      <sheetData sheetId="17" refreshError="1">
        <row r="14">
          <cell r="E14"/>
          <cell r="H14"/>
        </row>
        <row r="17">
          <cell r="H17"/>
        </row>
        <row r="18">
          <cell r="H18"/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  <cell r="H14"/>
        </row>
        <row r="16">
          <cell r="E16">
            <v>0</v>
          </cell>
          <cell r="H16"/>
        </row>
        <row r="17">
          <cell r="E17">
            <v>0</v>
          </cell>
          <cell r="H17"/>
        </row>
        <row r="18">
          <cell r="E18"/>
          <cell r="H18"/>
        </row>
        <row r="20">
          <cell r="E20"/>
          <cell r="H20"/>
        </row>
      </sheetData>
      <sheetData sheetId="4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  <row r="20">
          <cell r="E20"/>
          <cell r="H20"/>
        </row>
      </sheetData>
      <sheetData sheetId="5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  <row r="20">
          <cell r="E20"/>
          <cell r="H20"/>
        </row>
      </sheetData>
      <sheetData sheetId="6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  <row r="20">
          <cell r="E20"/>
          <cell r="H20"/>
        </row>
      </sheetData>
      <sheetData sheetId="7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  <row r="20">
          <cell r="E20"/>
          <cell r="H20"/>
        </row>
      </sheetData>
      <sheetData sheetId="8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  <row r="20">
          <cell r="E20"/>
          <cell r="H20"/>
        </row>
      </sheetData>
      <sheetData sheetId="9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  <row r="20">
          <cell r="E20"/>
          <cell r="H20"/>
        </row>
      </sheetData>
      <sheetData sheetId="10">
        <row r="14">
          <cell r="E14"/>
          <cell r="H14"/>
        </row>
        <row r="16">
          <cell r="E16"/>
          <cell r="H16"/>
        </row>
        <row r="17">
          <cell r="E17"/>
          <cell r="H17"/>
        </row>
        <row r="18">
          <cell r="E18"/>
          <cell r="H18"/>
        </row>
        <row r="20">
          <cell r="E20"/>
          <cell r="H20"/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4">
        <row r="14">
          <cell r="E14">
            <v>124.8</v>
          </cell>
          <cell r="H14"/>
        </row>
        <row r="17">
          <cell r="E17"/>
          <cell r="H17"/>
        </row>
        <row r="18">
          <cell r="E18">
            <v>0</v>
          </cell>
          <cell r="H18"/>
        </row>
      </sheetData>
      <sheetData sheetId="5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6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8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9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0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1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2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3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4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5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6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4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5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6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8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9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0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1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2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3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4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5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6">
        <row r="14">
          <cell r="E14"/>
        </row>
        <row r="17">
          <cell r="E17"/>
          <cell r="H17"/>
        </row>
        <row r="18">
          <cell r="E18"/>
          <cell r="H18"/>
        </row>
      </sheetData>
      <sheetData sheetId="17">
        <row r="14">
          <cell r="E14"/>
        </row>
        <row r="17">
          <cell r="E17"/>
          <cell r="H17"/>
        </row>
        <row r="18">
          <cell r="E18"/>
          <cell r="H18"/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>
            <v>500</v>
          </cell>
          <cell r="H14">
            <v>0</v>
          </cell>
        </row>
        <row r="18">
          <cell r="H18"/>
        </row>
      </sheetData>
      <sheetData sheetId="4">
        <row r="14">
          <cell r="E14"/>
          <cell r="H14"/>
        </row>
        <row r="18">
          <cell r="H18"/>
        </row>
      </sheetData>
      <sheetData sheetId="5">
        <row r="14">
          <cell r="E14">
            <v>0</v>
          </cell>
          <cell r="H14"/>
        </row>
        <row r="18">
          <cell r="H18"/>
        </row>
      </sheetData>
      <sheetData sheetId="6">
        <row r="14">
          <cell r="E14">
            <v>200</v>
          </cell>
          <cell r="H14">
            <v>0</v>
          </cell>
        </row>
        <row r="18">
          <cell r="H18"/>
        </row>
      </sheetData>
      <sheetData sheetId="7">
        <row r="14">
          <cell r="E14">
            <v>200</v>
          </cell>
          <cell r="H14">
            <v>0</v>
          </cell>
        </row>
        <row r="18">
          <cell r="H18"/>
        </row>
      </sheetData>
      <sheetData sheetId="8">
        <row r="14">
          <cell r="E14"/>
          <cell r="H14"/>
        </row>
        <row r="18">
          <cell r="H18"/>
        </row>
      </sheetData>
      <sheetData sheetId="9">
        <row r="14">
          <cell r="E14"/>
          <cell r="H14"/>
        </row>
        <row r="18">
          <cell r="H18"/>
        </row>
      </sheetData>
      <sheetData sheetId="10">
        <row r="14">
          <cell r="E14"/>
          <cell r="H14"/>
        </row>
        <row r="18">
          <cell r="H18"/>
        </row>
      </sheetData>
      <sheetData sheetId="11">
        <row r="14">
          <cell r="E14"/>
          <cell r="H14"/>
        </row>
        <row r="18">
          <cell r="H18"/>
        </row>
      </sheetData>
      <sheetData sheetId="12">
        <row r="14">
          <cell r="E14"/>
          <cell r="H14"/>
        </row>
        <row r="18">
          <cell r="H18"/>
        </row>
      </sheetData>
      <sheetData sheetId="13">
        <row r="14">
          <cell r="E14"/>
          <cell r="H14"/>
        </row>
        <row r="18">
          <cell r="H18"/>
        </row>
      </sheetData>
      <sheetData sheetId="14">
        <row r="14">
          <cell r="E14"/>
          <cell r="H14"/>
        </row>
        <row r="18">
          <cell r="H18"/>
        </row>
      </sheetData>
      <sheetData sheetId="15">
        <row r="14">
          <cell r="E14"/>
          <cell r="H14"/>
        </row>
        <row r="18">
          <cell r="H18"/>
        </row>
      </sheetData>
      <sheetData sheetId="16">
        <row r="14">
          <cell r="E14"/>
          <cell r="H14"/>
        </row>
        <row r="18">
          <cell r="H18"/>
        </row>
      </sheetData>
      <sheetData sheetId="17">
        <row r="14">
          <cell r="E14"/>
          <cell r="H14"/>
        </row>
        <row r="18">
          <cell r="H18"/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4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5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6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8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9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0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1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2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3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4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5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6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250</v>
          </cell>
          <cell r="H14"/>
        </row>
        <row r="17">
          <cell r="H17"/>
        </row>
        <row r="18">
          <cell r="H18"/>
        </row>
      </sheetData>
      <sheetData sheetId="4" refreshError="1">
        <row r="14">
          <cell r="E14"/>
          <cell r="H14"/>
        </row>
        <row r="17">
          <cell r="H17"/>
        </row>
        <row r="18">
          <cell r="H18"/>
        </row>
      </sheetData>
      <sheetData sheetId="5" refreshError="1">
        <row r="14">
          <cell r="E14"/>
          <cell r="H14"/>
        </row>
        <row r="17">
          <cell r="H17"/>
        </row>
        <row r="18">
          <cell r="H18"/>
        </row>
      </sheetData>
      <sheetData sheetId="6" refreshError="1">
        <row r="14">
          <cell r="E14"/>
          <cell r="H14"/>
        </row>
        <row r="17">
          <cell r="H17"/>
        </row>
        <row r="18">
          <cell r="H18"/>
        </row>
      </sheetData>
      <sheetData sheetId="7" refreshError="1">
        <row r="14">
          <cell r="E14"/>
          <cell r="H14"/>
        </row>
        <row r="17">
          <cell r="H17"/>
        </row>
        <row r="18">
          <cell r="H18"/>
        </row>
      </sheetData>
      <sheetData sheetId="8" refreshError="1">
        <row r="14">
          <cell r="E14"/>
          <cell r="H14"/>
        </row>
        <row r="17">
          <cell r="H17"/>
        </row>
        <row r="18">
          <cell r="H18"/>
        </row>
      </sheetData>
      <sheetData sheetId="9" refreshError="1">
        <row r="14">
          <cell r="E14"/>
          <cell r="H14"/>
        </row>
        <row r="17">
          <cell r="H17"/>
        </row>
        <row r="18">
          <cell r="H18"/>
        </row>
      </sheetData>
      <sheetData sheetId="10" refreshError="1">
        <row r="14">
          <cell r="E14"/>
          <cell r="H14"/>
        </row>
        <row r="17">
          <cell r="H17"/>
        </row>
        <row r="18">
          <cell r="H18"/>
        </row>
      </sheetData>
      <sheetData sheetId="11" refreshError="1">
        <row r="14">
          <cell r="E14"/>
          <cell r="H14"/>
        </row>
        <row r="17">
          <cell r="H17"/>
        </row>
        <row r="18">
          <cell r="H18"/>
        </row>
      </sheetData>
      <sheetData sheetId="12" refreshError="1">
        <row r="14">
          <cell r="E14"/>
          <cell r="H14"/>
        </row>
        <row r="17">
          <cell r="H17"/>
        </row>
        <row r="18">
          <cell r="H18"/>
        </row>
      </sheetData>
      <sheetData sheetId="13" refreshError="1">
        <row r="14">
          <cell r="E14"/>
          <cell r="H14"/>
        </row>
        <row r="17">
          <cell r="H17"/>
        </row>
        <row r="18">
          <cell r="H18"/>
        </row>
      </sheetData>
      <sheetData sheetId="14" refreshError="1">
        <row r="14">
          <cell r="E14"/>
          <cell r="H14"/>
        </row>
        <row r="17">
          <cell r="H17"/>
        </row>
        <row r="18">
          <cell r="H18"/>
        </row>
      </sheetData>
      <sheetData sheetId="15" refreshError="1">
        <row r="14">
          <cell r="E14"/>
          <cell r="H14"/>
        </row>
        <row r="17">
          <cell r="H17"/>
        </row>
        <row r="18">
          <cell r="H18"/>
        </row>
      </sheetData>
      <sheetData sheetId="16" refreshError="1">
        <row r="14">
          <cell r="E14"/>
          <cell r="H14"/>
        </row>
        <row r="17">
          <cell r="H17"/>
        </row>
        <row r="18">
          <cell r="H18"/>
        </row>
      </sheetData>
      <sheetData sheetId="17" refreshError="1">
        <row r="14">
          <cell r="E14"/>
          <cell r="H14"/>
        </row>
        <row r="17">
          <cell r="H17"/>
        </row>
        <row r="18">
          <cell r="H18"/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4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5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6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7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8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9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10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11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12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13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14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15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16">
        <row r="14">
          <cell r="E14"/>
          <cell r="H14"/>
        </row>
        <row r="17">
          <cell r="H17"/>
        </row>
        <row r="18">
          <cell r="E18"/>
          <cell r="H18"/>
        </row>
      </sheetData>
      <sheetData sheetId="17">
        <row r="14">
          <cell r="E14"/>
          <cell r="H14"/>
        </row>
        <row r="17">
          <cell r="H17"/>
        </row>
        <row r="18">
          <cell r="E18"/>
          <cell r="H18"/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  <cell r="H14"/>
        </row>
        <row r="17">
          <cell r="E17"/>
          <cell r="H17"/>
        </row>
        <row r="18">
          <cell r="E18">
            <v>0</v>
          </cell>
          <cell r="H18"/>
        </row>
      </sheetData>
      <sheetData sheetId="4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5">
        <row r="14">
          <cell r="E14">
            <v>100</v>
          </cell>
          <cell r="H14">
            <v>0</v>
          </cell>
        </row>
        <row r="17">
          <cell r="E17"/>
          <cell r="H17"/>
        </row>
        <row r="18">
          <cell r="E18"/>
          <cell r="H18"/>
        </row>
      </sheetData>
      <sheetData sheetId="6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8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9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0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1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2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3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4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5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6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4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5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6">
        <row r="14">
          <cell r="E14">
            <v>500</v>
          </cell>
          <cell r="H14">
            <v>0</v>
          </cell>
        </row>
        <row r="17">
          <cell r="E17"/>
          <cell r="H17"/>
        </row>
        <row r="18">
          <cell r="E18"/>
          <cell r="H18"/>
        </row>
      </sheetData>
      <sheetData sheetId="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8">
        <row r="14">
          <cell r="E14">
            <v>500</v>
          </cell>
          <cell r="H14">
            <v>0</v>
          </cell>
        </row>
        <row r="17">
          <cell r="E17"/>
          <cell r="H17"/>
        </row>
        <row r="18">
          <cell r="E18"/>
          <cell r="H18"/>
        </row>
      </sheetData>
      <sheetData sheetId="9">
        <row r="14">
          <cell r="E14">
            <v>500</v>
          </cell>
          <cell r="H14">
            <v>0</v>
          </cell>
        </row>
        <row r="17">
          <cell r="E17"/>
          <cell r="H17"/>
        </row>
        <row r="18">
          <cell r="E18"/>
          <cell r="H18"/>
        </row>
      </sheetData>
      <sheetData sheetId="10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1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2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3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4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5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6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  <sheetData sheetId="17">
        <row r="14">
          <cell r="E14"/>
          <cell r="H14"/>
        </row>
        <row r="17">
          <cell r="E17"/>
          <cell r="H17"/>
        </row>
        <row r="18">
          <cell r="E18"/>
          <cell r="H18"/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  <sheetName val="Event #5"/>
      <sheetName val="Event #6"/>
      <sheetName val="Event #7"/>
      <sheetName val="Event #8"/>
      <sheetName val="Event #9"/>
      <sheetName val="Event #10"/>
      <sheetName val="Event #11"/>
      <sheetName val="Event #12"/>
      <sheetName val="Event #13"/>
      <sheetName val="Event #14"/>
      <sheetName val="Event #15"/>
    </sheetNames>
    <sheetDataSet>
      <sheetData sheetId="0"/>
      <sheetData sheetId="1"/>
      <sheetData sheetId="2"/>
      <sheetData sheetId="3">
        <row r="14">
          <cell r="E14"/>
        </row>
        <row r="18">
          <cell r="E18"/>
          <cell r="H18"/>
        </row>
      </sheetData>
      <sheetData sheetId="4">
        <row r="14">
          <cell r="E14"/>
        </row>
        <row r="18">
          <cell r="E18"/>
          <cell r="H18"/>
        </row>
      </sheetData>
      <sheetData sheetId="5">
        <row r="14">
          <cell r="E14">
            <v>1150</v>
          </cell>
        </row>
        <row r="18">
          <cell r="E18"/>
          <cell r="H18"/>
        </row>
      </sheetData>
      <sheetData sheetId="6">
        <row r="14">
          <cell r="E14">
            <v>750</v>
          </cell>
        </row>
        <row r="18">
          <cell r="E18"/>
          <cell r="H18"/>
        </row>
      </sheetData>
      <sheetData sheetId="7">
        <row r="14">
          <cell r="E14"/>
        </row>
        <row r="18">
          <cell r="E18"/>
          <cell r="H18"/>
        </row>
      </sheetData>
      <sheetData sheetId="8">
        <row r="14">
          <cell r="E14"/>
        </row>
        <row r="18">
          <cell r="E18"/>
          <cell r="H18"/>
        </row>
      </sheetData>
      <sheetData sheetId="9">
        <row r="14">
          <cell r="E14"/>
        </row>
        <row r="18">
          <cell r="E18"/>
          <cell r="H18"/>
        </row>
      </sheetData>
      <sheetData sheetId="10">
        <row r="14">
          <cell r="E14"/>
        </row>
        <row r="18">
          <cell r="E18"/>
          <cell r="H18"/>
        </row>
      </sheetData>
      <sheetData sheetId="11">
        <row r="14">
          <cell r="E14"/>
        </row>
        <row r="18">
          <cell r="E18"/>
          <cell r="H18"/>
        </row>
      </sheetData>
      <sheetData sheetId="12">
        <row r="14">
          <cell r="E14"/>
        </row>
        <row r="18">
          <cell r="E18"/>
          <cell r="H18"/>
        </row>
      </sheetData>
      <sheetData sheetId="13">
        <row r="14">
          <cell r="E14"/>
        </row>
        <row r="18">
          <cell r="E18"/>
          <cell r="H18"/>
        </row>
      </sheetData>
      <sheetData sheetId="14">
        <row r="14">
          <cell r="E14"/>
        </row>
        <row r="18">
          <cell r="E18"/>
          <cell r="H18"/>
        </row>
      </sheetData>
      <sheetData sheetId="15">
        <row r="14">
          <cell r="E14"/>
        </row>
        <row r="18">
          <cell r="E18"/>
          <cell r="H18"/>
        </row>
      </sheetData>
      <sheetData sheetId="16">
        <row r="14">
          <cell r="E14"/>
        </row>
        <row r="18">
          <cell r="E18"/>
          <cell r="H18"/>
        </row>
      </sheetData>
      <sheetData sheetId="17">
        <row r="14">
          <cell r="E14"/>
        </row>
        <row r="18">
          <cell r="E18"/>
          <cell r="H18"/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  <sheetName val="Event #4"/>
    </sheetNames>
    <sheetDataSet>
      <sheetData sheetId="0"/>
      <sheetData sheetId="1"/>
      <sheetData sheetId="2"/>
      <sheetData sheetId="3">
        <row r="14">
          <cell r="H14"/>
        </row>
      </sheetData>
      <sheetData sheetId="4">
        <row r="14">
          <cell r="H14"/>
        </row>
      </sheetData>
      <sheetData sheetId="5">
        <row r="14">
          <cell r="H14"/>
        </row>
      </sheetData>
      <sheetData sheetId="6">
        <row r="14">
          <cell r="H14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eneral Info Entry Sheet"/>
      <sheetName val="Summary of Total Request"/>
      <sheetName val="Event #1"/>
      <sheetName val="Event #2"/>
      <sheetName val="Event #3"/>
    </sheetNames>
    <sheetDataSet>
      <sheetData sheetId="0"/>
      <sheetData sheetId="1"/>
      <sheetData sheetId="2"/>
      <sheetData sheetId="3">
        <row r="14">
          <cell r="E14">
            <v>0</v>
          </cell>
          <cell r="H14"/>
        </row>
        <row r="17">
          <cell r="E17">
            <v>0</v>
          </cell>
          <cell r="H17"/>
        </row>
        <row r="18">
          <cell r="E18">
            <v>0</v>
          </cell>
          <cell r="H18"/>
        </row>
      </sheetData>
      <sheetData sheetId="4">
        <row r="14">
          <cell r="E14">
            <v>0</v>
          </cell>
          <cell r="H14"/>
        </row>
        <row r="17">
          <cell r="E17">
            <v>0</v>
          </cell>
          <cell r="H17"/>
        </row>
        <row r="18">
          <cell r="E18">
            <v>0</v>
          </cell>
          <cell r="H18"/>
        </row>
      </sheetData>
      <sheetData sheetId="5">
        <row r="14">
          <cell r="E14">
            <v>0</v>
          </cell>
          <cell r="H14"/>
        </row>
        <row r="17">
          <cell r="E17">
            <v>0</v>
          </cell>
          <cell r="H17"/>
        </row>
        <row r="18">
          <cell r="E18">
            <v>0</v>
          </cell>
          <cell r="H18"/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5E25-FAC2-FB42-820E-BEE931CF6F8D}">
  <dimension ref="A3:F15"/>
  <sheetViews>
    <sheetView tabSelected="1" zoomScale="90" zoomScaleNormal="90" workbookViewId="0">
      <selection activeCell="E15" sqref="E15"/>
    </sheetView>
  </sheetViews>
  <sheetFormatPr defaultColWidth="11" defaultRowHeight="15.5" x14ac:dyDescent="0.35"/>
  <cols>
    <col min="1" max="1" width="24.83203125" customWidth="1"/>
    <col min="3" max="3" width="32.58203125" customWidth="1"/>
    <col min="5" max="5" width="21.5" customWidth="1"/>
  </cols>
  <sheetData>
    <row r="3" spans="1:6" x14ac:dyDescent="0.35">
      <c r="A3" t="s">
        <v>23</v>
      </c>
    </row>
    <row r="5" spans="1:6" x14ac:dyDescent="0.35">
      <c r="A5" s="36"/>
      <c r="B5" s="36"/>
      <c r="C5" s="36"/>
      <c r="D5" s="36"/>
      <c r="E5" s="36"/>
      <c r="F5" s="36"/>
    </row>
    <row r="6" spans="1:6" x14ac:dyDescent="0.35">
      <c r="A6" s="36"/>
      <c r="B6" s="80" t="s">
        <v>2</v>
      </c>
      <c r="C6" s="80"/>
      <c r="D6" s="35"/>
      <c r="E6" s="82" t="s">
        <v>20</v>
      </c>
      <c r="F6" s="36"/>
    </row>
    <row r="7" spans="1:6" x14ac:dyDescent="0.35">
      <c r="A7" s="36"/>
      <c r="B7" s="81"/>
      <c r="C7" s="81"/>
      <c r="D7" s="51"/>
      <c r="E7" s="83"/>
      <c r="F7" s="36"/>
    </row>
    <row r="8" spans="1:6" x14ac:dyDescent="0.35">
      <c r="A8" s="36"/>
      <c r="B8" s="47"/>
      <c r="C8" s="48" t="s">
        <v>24</v>
      </c>
      <c r="D8" s="48"/>
      <c r="E8" s="69">
        <f>'GSS Operation'!I22</f>
        <v>22920</v>
      </c>
      <c r="F8" s="36"/>
    </row>
    <row r="9" spans="1:6" x14ac:dyDescent="0.35">
      <c r="A9" s="36"/>
      <c r="B9" s="47"/>
      <c r="C9" s="48" t="s">
        <v>40</v>
      </c>
      <c r="D9" s="48"/>
      <c r="E9" s="69">
        <f>'Executive Committee'!E15</f>
        <v>19000</v>
      </c>
      <c r="F9" s="36"/>
    </row>
    <row r="10" spans="1:6" x14ac:dyDescent="0.35">
      <c r="A10" s="36"/>
      <c r="B10" s="47"/>
      <c r="C10" s="48" t="s">
        <v>39</v>
      </c>
      <c r="D10" s="48"/>
      <c r="E10" s="69">
        <f>Wages!E11</f>
        <v>34200</v>
      </c>
      <c r="F10" s="36"/>
    </row>
    <row r="11" spans="1:6" x14ac:dyDescent="0.35">
      <c r="A11" s="36"/>
      <c r="B11" s="47"/>
      <c r="C11" s="48" t="s">
        <v>25</v>
      </c>
      <c r="D11" s="48"/>
      <c r="E11" s="69">
        <f>'GSS Act'!E15</f>
        <v>40500</v>
      </c>
      <c r="F11" s="36"/>
    </row>
    <row r="12" spans="1:6" x14ac:dyDescent="0.35">
      <c r="A12" s="36"/>
      <c r="B12" s="47"/>
      <c r="C12" s="48" t="s">
        <v>26</v>
      </c>
      <c r="D12" s="48"/>
      <c r="E12" s="70">
        <f>SpecialAllocation!E10</f>
        <v>20000</v>
      </c>
      <c r="F12" s="36"/>
    </row>
    <row r="13" spans="1:6" x14ac:dyDescent="0.35">
      <c r="A13" s="36"/>
      <c r="B13" s="35"/>
      <c r="C13" s="35" t="s">
        <v>22</v>
      </c>
      <c r="D13" s="35"/>
      <c r="E13" s="71">
        <f>'TierII Org Budget'!E12</f>
        <v>0</v>
      </c>
      <c r="F13" s="36"/>
    </row>
    <row r="14" spans="1:6" x14ac:dyDescent="0.35">
      <c r="A14" s="36"/>
      <c r="B14" s="35"/>
      <c r="C14" s="48" t="s">
        <v>21</v>
      </c>
      <c r="D14" s="35"/>
      <c r="E14" s="69">
        <f>SUM(E8:E13)</f>
        <v>136620</v>
      </c>
      <c r="F14" s="36"/>
    </row>
    <row r="15" spans="1:6" x14ac:dyDescent="0.35">
      <c r="A15" s="36"/>
      <c r="B15" s="36"/>
      <c r="C15" s="36"/>
      <c r="D15" s="36"/>
      <c r="E15" s="36"/>
      <c r="F15" s="36"/>
    </row>
  </sheetData>
  <mergeCells count="2">
    <mergeCell ref="B6:C7"/>
    <mergeCell ref="E6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D54D-95CD-704B-A3E9-E95C1F36D2BF}">
  <dimension ref="A3:E44"/>
  <sheetViews>
    <sheetView topLeftCell="A19" zoomScale="80" zoomScaleNormal="80" workbookViewId="0">
      <selection activeCell="C6" sqref="C6"/>
    </sheetView>
  </sheetViews>
  <sheetFormatPr defaultColWidth="11" defaultRowHeight="15.5" x14ac:dyDescent="0.35"/>
  <cols>
    <col min="3" max="3" width="22.08203125" customWidth="1"/>
    <col min="5" max="5" width="35.58203125" customWidth="1"/>
  </cols>
  <sheetData>
    <row r="3" spans="1:5" s="72" customFormat="1" x14ac:dyDescent="0.35">
      <c r="A3" s="75" t="s">
        <v>37</v>
      </c>
      <c r="B3" s="75"/>
      <c r="C3" s="75" t="s">
        <v>38</v>
      </c>
      <c r="D3" s="75"/>
      <c r="E3" s="75" t="s">
        <v>72</v>
      </c>
    </row>
    <row r="4" spans="1:5" x14ac:dyDescent="0.35">
      <c r="A4" s="61">
        <v>601</v>
      </c>
      <c r="C4" s="63"/>
      <c r="E4" t="s">
        <v>41</v>
      </c>
    </row>
    <row r="5" spans="1:5" x14ac:dyDescent="0.35">
      <c r="A5" s="61">
        <v>602</v>
      </c>
      <c r="C5" s="63">
        <v>400</v>
      </c>
      <c r="E5" t="s">
        <v>13</v>
      </c>
    </row>
    <row r="6" spans="1:5" x14ac:dyDescent="0.35">
      <c r="A6" s="61">
        <v>603</v>
      </c>
      <c r="E6" t="s">
        <v>42</v>
      </c>
    </row>
    <row r="7" spans="1:5" x14ac:dyDescent="0.35">
      <c r="A7" s="61">
        <v>604</v>
      </c>
      <c r="E7" t="s">
        <v>14</v>
      </c>
    </row>
    <row r="8" spans="1:5" x14ac:dyDescent="0.35">
      <c r="A8" s="61">
        <v>605</v>
      </c>
      <c r="C8" s="63">
        <f>'GSS Operation'!I16</f>
        <v>120</v>
      </c>
      <c r="E8" t="s">
        <v>43</v>
      </c>
    </row>
    <row r="9" spans="1:5" x14ac:dyDescent="0.35">
      <c r="A9" s="61">
        <v>606</v>
      </c>
      <c r="C9">
        <v>400</v>
      </c>
      <c r="E9" t="s">
        <v>16</v>
      </c>
    </row>
    <row r="10" spans="1:5" x14ac:dyDescent="0.35">
      <c r="A10" s="61">
        <v>607</v>
      </c>
      <c r="C10" s="63">
        <f>'GSS Operation'!E18</f>
        <v>2000</v>
      </c>
      <c r="E10" t="s">
        <v>17</v>
      </c>
    </row>
    <row r="11" spans="1:5" x14ac:dyDescent="0.35">
      <c r="A11" s="61">
        <v>608.1</v>
      </c>
      <c r="C11" s="64">
        <f>'GSS Operation'!I10</f>
        <v>6000</v>
      </c>
      <c r="E11" t="s">
        <v>66</v>
      </c>
    </row>
    <row r="12" spans="1:5" x14ac:dyDescent="0.35">
      <c r="A12" s="61">
        <v>608.20000000000005</v>
      </c>
      <c r="C12" s="64">
        <f>'TierII Org Budget'!E8+'GSS Act'!E10</f>
        <v>35000</v>
      </c>
      <c r="E12" t="s">
        <v>67</v>
      </c>
    </row>
    <row r="13" spans="1:5" x14ac:dyDescent="0.35">
      <c r="A13" s="61">
        <v>609</v>
      </c>
      <c r="E13" t="s">
        <v>44</v>
      </c>
    </row>
    <row r="14" spans="1:5" x14ac:dyDescent="0.35">
      <c r="A14" s="61">
        <v>610.1</v>
      </c>
      <c r="C14" s="64">
        <f>'GSS Operation'!E11</f>
        <v>1000</v>
      </c>
      <c r="E14" t="s">
        <v>68</v>
      </c>
    </row>
    <row r="15" spans="1:5" x14ac:dyDescent="0.35">
      <c r="A15" s="61">
        <v>610.20000000000005</v>
      </c>
      <c r="C15" s="64">
        <f>'GSS Act'!E11+'TierII Org Budget'!E9</f>
        <v>2000</v>
      </c>
      <c r="E15" t="s">
        <v>69</v>
      </c>
    </row>
    <row r="16" spans="1:5" x14ac:dyDescent="0.35">
      <c r="A16" s="61">
        <v>611</v>
      </c>
      <c r="C16" s="64">
        <f>'GSS Operation'!E19</f>
        <v>0</v>
      </c>
      <c r="E16" t="s">
        <v>18</v>
      </c>
    </row>
    <row r="17" spans="1:5" x14ac:dyDescent="0.35">
      <c r="A17" s="61">
        <v>612</v>
      </c>
      <c r="E17" t="s">
        <v>45</v>
      </c>
    </row>
    <row r="18" spans="1:5" x14ac:dyDescent="0.35">
      <c r="A18" s="61">
        <v>613</v>
      </c>
      <c r="C18" s="65">
        <f>'GSS Operation'!E20</f>
        <v>3000</v>
      </c>
      <c r="E18" t="s">
        <v>12</v>
      </c>
    </row>
    <row r="19" spans="1:5" x14ac:dyDescent="0.35">
      <c r="A19" s="61">
        <v>615.1</v>
      </c>
      <c r="C19" s="64">
        <f>'GSS Operation'!I9</f>
        <v>0</v>
      </c>
      <c r="E19" t="s">
        <v>70</v>
      </c>
    </row>
    <row r="20" spans="1:5" x14ac:dyDescent="0.35">
      <c r="A20" s="61">
        <v>615.20000000000005</v>
      </c>
      <c r="C20" s="64">
        <f>'GSS Act'!E9+'TierII Org Budget'!E7</f>
        <v>3000</v>
      </c>
      <c r="E20" t="s">
        <v>71</v>
      </c>
    </row>
    <row r="21" spans="1:5" x14ac:dyDescent="0.35">
      <c r="A21" s="61">
        <v>616</v>
      </c>
      <c r="E21" t="s">
        <v>46</v>
      </c>
    </row>
    <row r="22" spans="1:5" x14ac:dyDescent="0.35">
      <c r="A22" s="61">
        <v>617.1</v>
      </c>
      <c r="E22" t="s">
        <v>47</v>
      </c>
    </row>
    <row r="23" spans="1:5" x14ac:dyDescent="0.35">
      <c r="A23" s="61">
        <v>617.20000000000005</v>
      </c>
      <c r="E23" t="s">
        <v>48</v>
      </c>
    </row>
    <row r="24" spans="1:5" x14ac:dyDescent="0.35">
      <c r="A24" s="61">
        <v>617.29999999999995</v>
      </c>
      <c r="E24" t="s">
        <v>49</v>
      </c>
    </row>
    <row r="25" spans="1:5" x14ac:dyDescent="0.35">
      <c r="A25" s="61">
        <v>617.4</v>
      </c>
      <c r="E25" t="s">
        <v>50</v>
      </c>
    </row>
    <row r="26" spans="1:5" x14ac:dyDescent="0.35">
      <c r="A26" s="61">
        <v>622.1</v>
      </c>
      <c r="E26" t="s">
        <v>51</v>
      </c>
    </row>
    <row r="27" spans="1:5" x14ac:dyDescent="0.35">
      <c r="A27" s="61">
        <v>622.20000000000005</v>
      </c>
      <c r="E27" t="s">
        <v>52</v>
      </c>
    </row>
    <row r="28" spans="1:5" x14ac:dyDescent="0.35">
      <c r="A28" s="61">
        <v>623</v>
      </c>
      <c r="C28" s="64">
        <f>SUM('GSS Operation'!E12,'GSS Act'!E12,'TierII Org Budget'!E10)</f>
        <v>500</v>
      </c>
      <c r="E28" t="s">
        <v>8</v>
      </c>
    </row>
    <row r="29" spans="1:5" x14ac:dyDescent="0.35">
      <c r="A29" s="61">
        <v>624</v>
      </c>
      <c r="C29" s="64">
        <f>'GSS Operation'!E13+'GSS Act'!E13+'TierII Org Budget'!E11</f>
        <v>7500</v>
      </c>
      <c r="E29" t="s">
        <v>9</v>
      </c>
    </row>
    <row r="30" spans="1:5" x14ac:dyDescent="0.35">
      <c r="A30" s="61">
        <v>625</v>
      </c>
      <c r="C30" s="64">
        <f>'GSS Operation'!E21</f>
        <v>2500</v>
      </c>
      <c r="E30" t="s">
        <v>53</v>
      </c>
    </row>
    <row r="31" spans="1:5" x14ac:dyDescent="0.35">
      <c r="A31" s="61">
        <v>626</v>
      </c>
      <c r="E31" t="s">
        <v>54</v>
      </c>
    </row>
    <row r="32" spans="1:5" x14ac:dyDescent="0.35">
      <c r="A32" s="61">
        <v>627</v>
      </c>
      <c r="E32" t="s">
        <v>55</v>
      </c>
    </row>
    <row r="33" spans="1:5" x14ac:dyDescent="0.35">
      <c r="A33" s="61">
        <v>628</v>
      </c>
      <c r="E33" t="s">
        <v>56</v>
      </c>
    </row>
    <row r="34" spans="1:5" x14ac:dyDescent="0.35">
      <c r="A34" s="61">
        <v>629</v>
      </c>
      <c r="C34" s="64">
        <f>'GSS Operation'!E19</f>
        <v>0</v>
      </c>
      <c r="E34" t="s">
        <v>57</v>
      </c>
    </row>
    <row r="35" spans="1:5" x14ac:dyDescent="0.35">
      <c r="A35" s="61">
        <v>630</v>
      </c>
      <c r="E35" t="s">
        <v>58</v>
      </c>
    </row>
    <row r="36" spans="1:5" x14ac:dyDescent="0.35">
      <c r="A36" s="61">
        <v>631</v>
      </c>
      <c r="C36" s="74">
        <f>SpecialAllocation!E10</f>
        <v>20000</v>
      </c>
      <c r="E36" t="s">
        <v>75</v>
      </c>
    </row>
    <row r="37" spans="1:5" x14ac:dyDescent="0.35">
      <c r="A37" s="61">
        <v>632</v>
      </c>
      <c r="E37" t="s">
        <v>59</v>
      </c>
    </row>
    <row r="38" spans="1:5" x14ac:dyDescent="0.35">
      <c r="A38" s="61">
        <v>633</v>
      </c>
      <c r="E38" t="s">
        <v>60</v>
      </c>
    </row>
    <row r="39" spans="1:5" x14ac:dyDescent="0.35">
      <c r="A39" s="61">
        <v>640</v>
      </c>
      <c r="E39" t="s">
        <v>61</v>
      </c>
    </row>
    <row r="40" spans="1:5" x14ac:dyDescent="0.35">
      <c r="A40" s="61">
        <v>642</v>
      </c>
      <c r="C40" s="74">
        <f>9200+19000</f>
        <v>28200</v>
      </c>
      <c r="E40" t="s">
        <v>62</v>
      </c>
    </row>
    <row r="41" spans="1:5" x14ac:dyDescent="0.35">
      <c r="A41" s="61">
        <v>643</v>
      </c>
      <c r="C41">
        <v>25000</v>
      </c>
      <c r="E41" t="s">
        <v>63</v>
      </c>
    </row>
    <row r="42" spans="1:5" x14ac:dyDescent="0.35">
      <c r="A42" s="61">
        <v>644</v>
      </c>
      <c r="E42" t="s">
        <v>64</v>
      </c>
    </row>
    <row r="43" spans="1:5" ht="16" thickBot="1" x14ac:dyDescent="0.4">
      <c r="A43" s="62">
        <v>645</v>
      </c>
      <c r="E43" t="s">
        <v>65</v>
      </c>
    </row>
    <row r="44" spans="1:5" ht="16" thickTop="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59CD-4183-4442-B0A6-823DE8C62EAA}">
  <dimension ref="A1:J23"/>
  <sheetViews>
    <sheetView topLeftCell="B7" workbookViewId="0">
      <selection activeCell="E15" sqref="E15"/>
    </sheetView>
  </sheetViews>
  <sheetFormatPr defaultColWidth="11" defaultRowHeight="15.5" x14ac:dyDescent="0.35"/>
  <cols>
    <col min="5" max="5" width="11.5" bestFit="1" customWidth="1"/>
    <col min="9" max="9" width="17.08203125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5">
      <c r="A2" s="1"/>
      <c r="B2" s="84" t="s">
        <v>27</v>
      </c>
      <c r="C2" s="85"/>
      <c r="D2" s="85"/>
      <c r="E2" s="85"/>
      <c r="F2" s="85"/>
      <c r="G2" s="85"/>
      <c r="H2" s="85"/>
      <c r="I2" s="85"/>
      <c r="J2" s="85"/>
    </row>
    <row r="3" spans="1:10" x14ac:dyDescent="0.35">
      <c r="A3" s="1"/>
      <c r="B3" s="2"/>
      <c r="C3" s="3"/>
      <c r="D3" s="3"/>
      <c r="E3" s="3"/>
      <c r="F3" s="3"/>
      <c r="G3" s="3"/>
      <c r="H3" s="3"/>
      <c r="I3" s="3"/>
      <c r="J3" s="3"/>
    </row>
    <row r="4" spans="1:10" x14ac:dyDescent="0.35">
      <c r="A4" s="1"/>
      <c r="B4" s="86"/>
      <c r="C4" s="85"/>
      <c r="D4" s="85"/>
      <c r="E4" s="85"/>
      <c r="F4" s="85"/>
      <c r="G4" s="85"/>
      <c r="H4" s="85"/>
      <c r="I4" s="85"/>
      <c r="J4" s="85"/>
    </row>
    <row r="5" spans="1:10" x14ac:dyDescent="0.35">
      <c r="A5" s="1"/>
      <c r="B5" s="2"/>
      <c r="C5" s="3"/>
      <c r="D5" s="3"/>
      <c r="E5" s="3"/>
      <c r="F5" s="3"/>
      <c r="G5" s="3"/>
      <c r="H5" s="3"/>
      <c r="I5" s="3"/>
      <c r="J5" s="1"/>
    </row>
    <row r="6" spans="1:10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5">
      <c r="A7" s="1"/>
      <c r="B7" s="4"/>
      <c r="C7" s="4"/>
      <c r="D7" s="4"/>
      <c r="E7" s="4"/>
      <c r="F7" s="4"/>
      <c r="G7" s="4"/>
      <c r="H7" s="4"/>
      <c r="I7" s="4"/>
      <c r="J7" s="1"/>
    </row>
    <row r="8" spans="1:10" ht="29" x14ac:dyDescent="0.35">
      <c r="A8" s="1"/>
      <c r="B8" s="87" t="s">
        <v>2</v>
      </c>
      <c r="C8" s="88"/>
      <c r="D8" s="5"/>
      <c r="E8" s="39" t="s">
        <v>3</v>
      </c>
      <c r="F8" s="4"/>
      <c r="G8" s="4"/>
      <c r="H8" s="4"/>
      <c r="I8" s="39" t="s">
        <v>4</v>
      </c>
      <c r="J8" s="1"/>
    </row>
    <row r="9" spans="1:10" x14ac:dyDescent="0.35">
      <c r="A9" s="1"/>
      <c r="B9" s="7">
        <v>615</v>
      </c>
      <c r="C9" s="4" t="s">
        <v>5</v>
      </c>
      <c r="D9" s="4"/>
      <c r="E9" s="40">
        <v>0</v>
      </c>
      <c r="F9" s="22"/>
      <c r="G9" s="4"/>
      <c r="H9" s="4"/>
      <c r="I9" s="76">
        <v>0</v>
      </c>
      <c r="J9" s="1"/>
    </row>
    <row r="10" spans="1:10" x14ac:dyDescent="0.35">
      <c r="A10" s="1"/>
      <c r="B10" s="7">
        <v>608.1</v>
      </c>
      <c r="C10" s="4" t="s">
        <v>6</v>
      </c>
      <c r="D10" s="4"/>
      <c r="E10" s="40">
        <v>6000</v>
      </c>
      <c r="F10" s="9"/>
      <c r="G10" s="4"/>
      <c r="H10" s="4"/>
      <c r="I10" s="76">
        <f>E10</f>
        <v>6000</v>
      </c>
      <c r="J10" s="1"/>
    </row>
    <row r="11" spans="1:10" x14ac:dyDescent="0.35">
      <c r="A11" s="1"/>
      <c r="B11" s="7">
        <v>610.1</v>
      </c>
      <c r="C11" s="4" t="s">
        <v>7</v>
      </c>
      <c r="D11" s="4"/>
      <c r="E11" s="40">
        <v>1000</v>
      </c>
      <c r="F11" s="9"/>
      <c r="G11" s="4"/>
      <c r="H11" s="4"/>
      <c r="I11" s="76">
        <f t="shared" ref="I11:I21" si="0">E11</f>
        <v>1000</v>
      </c>
      <c r="J11" s="1"/>
    </row>
    <row r="12" spans="1:10" x14ac:dyDescent="0.35">
      <c r="A12" s="1"/>
      <c r="B12" s="7">
        <v>623</v>
      </c>
      <c r="C12" s="4" t="s">
        <v>8</v>
      </c>
      <c r="D12" s="4"/>
      <c r="E12" s="40" t="s">
        <v>11</v>
      </c>
      <c r="F12" s="9"/>
      <c r="G12" s="4"/>
      <c r="H12" s="4"/>
      <c r="I12" s="76" t="str">
        <f t="shared" si="0"/>
        <v>-</v>
      </c>
      <c r="J12" s="1"/>
    </row>
    <row r="13" spans="1:10" x14ac:dyDescent="0.35">
      <c r="A13" s="1"/>
      <c r="B13" s="7">
        <f>B12+1</f>
        <v>624</v>
      </c>
      <c r="C13" s="4" t="s">
        <v>9</v>
      </c>
      <c r="D13" s="4"/>
      <c r="E13" s="40">
        <v>7500</v>
      </c>
      <c r="F13" s="9"/>
      <c r="G13" s="4"/>
      <c r="H13" s="4"/>
      <c r="I13" s="76">
        <f t="shared" si="0"/>
        <v>7500</v>
      </c>
      <c r="J13" s="1"/>
    </row>
    <row r="14" spans="1:10" x14ac:dyDescent="0.35">
      <c r="A14" s="1"/>
      <c r="B14" s="7">
        <v>602</v>
      </c>
      <c r="C14" s="4" t="s">
        <v>13</v>
      </c>
      <c r="D14" s="4"/>
      <c r="E14" s="40">
        <v>400</v>
      </c>
      <c r="F14" s="9"/>
      <c r="G14" s="4"/>
      <c r="H14" s="4"/>
      <c r="I14" s="76">
        <f t="shared" si="0"/>
        <v>400</v>
      </c>
      <c r="J14" s="1"/>
    </row>
    <row r="15" spans="1:10" x14ac:dyDescent="0.35">
      <c r="A15" s="1"/>
      <c r="B15" s="7">
        <v>604</v>
      </c>
      <c r="C15" s="4" t="s">
        <v>14</v>
      </c>
      <c r="D15" s="4"/>
      <c r="E15" s="40">
        <v>0</v>
      </c>
      <c r="F15" s="9"/>
      <c r="G15" s="4"/>
      <c r="H15" s="4"/>
      <c r="I15" s="76">
        <f t="shared" si="0"/>
        <v>0</v>
      </c>
      <c r="J15" s="1"/>
    </row>
    <row r="16" spans="1:10" x14ac:dyDescent="0.35">
      <c r="A16" s="1"/>
      <c r="B16" s="7">
        <v>605</v>
      </c>
      <c r="C16" s="4" t="s">
        <v>15</v>
      </c>
      <c r="D16" s="4"/>
      <c r="E16" s="40">
        <v>120</v>
      </c>
      <c r="F16" s="9"/>
      <c r="G16" s="4"/>
      <c r="H16" s="4"/>
      <c r="I16" s="76">
        <f t="shared" si="0"/>
        <v>120</v>
      </c>
      <c r="J16" s="1"/>
    </row>
    <row r="17" spans="1:10" x14ac:dyDescent="0.35">
      <c r="A17" s="1"/>
      <c r="B17" s="7">
        <v>606</v>
      </c>
      <c r="C17" s="4" t="s">
        <v>16</v>
      </c>
      <c r="D17" s="4"/>
      <c r="E17" s="40">
        <v>400</v>
      </c>
      <c r="F17" s="9"/>
      <c r="G17" s="4"/>
      <c r="H17" s="4"/>
      <c r="I17" s="76">
        <f t="shared" si="0"/>
        <v>400</v>
      </c>
      <c r="J17" s="1"/>
    </row>
    <row r="18" spans="1:10" x14ac:dyDescent="0.35">
      <c r="A18" s="1"/>
      <c r="B18" s="7">
        <v>607</v>
      </c>
      <c r="C18" s="4" t="s">
        <v>17</v>
      </c>
      <c r="D18" s="4"/>
      <c r="E18" s="40">
        <v>2000</v>
      </c>
      <c r="F18" s="9"/>
      <c r="G18" s="4"/>
      <c r="H18" s="4"/>
      <c r="I18" s="76">
        <f t="shared" si="0"/>
        <v>2000</v>
      </c>
      <c r="J18" s="1"/>
    </row>
    <row r="19" spans="1:10" x14ac:dyDescent="0.35">
      <c r="A19" s="1"/>
      <c r="B19" s="7">
        <v>611</v>
      </c>
      <c r="C19" s="4" t="s">
        <v>18</v>
      </c>
      <c r="D19" s="4"/>
      <c r="E19" s="40">
        <v>0</v>
      </c>
      <c r="F19" s="9"/>
      <c r="G19" s="4"/>
      <c r="H19" s="4"/>
      <c r="I19" s="76">
        <v>0</v>
      </c>
      <c r="J19" s="1"/>
    </row>
    <row r="20" spans="1:10" x14ac:dyDescent="0.35">
      <c r="A20" s="36"/>
      <c r="B20" s="7">
        <v>613</v>
      </c>
      <c r="C20" s="4" t="s">
        <v>12</v>
      </c>
      <c r="D20" s="35"/>
      <c r="E20" s="41">
        <v>3000</v>
      </c>
      <c r="F20" s="35"/>
      <c r="G20" s="35"/>
      <c r="H20" s="35"/>
      <c r="I20" s="76">
        <f t="shared" si="0"/>
        <v>3000</v>
      </c>
      <c r="J20" s="36"/>
    </row>
    <row r="21" spans="1:10" x14ac:dyDescent="0.35">
      <c r="A21" s="36"/>
      <c r="B21" s="7">
        <v>625</v>
      </c>
      <c r="C21" s="4" t="s">
        <v>19</v>
      </c>
      <c r="D21" s="35"/>
      <c r="E21" s="45">
        <v>2500</v>
      </c>
      <c r="F21" s="35"/>
      <c r="G21" s="35"/>
      <c r="H21" s="35"/>
      <c r="I21" s="45">
        <f t="shared" si="0"/>
        <v>2500</v>
      </c>
      <c r="J21" s="36"/>
    </row>
    <row r="22" spans="1:10" x14ac:dyDescent="0.35">
      <c r="A22" s="42"/>
      <c r="B22" s="5"/>
      <c r="C22" s="4"/>
      <c r="D22" s="4"/>
      <c r="E22" s="46">
        <f>SUM(E9:E21)</f>
        <v>22920</v>
      </c>
      <c r="F22" s="46"/>
      <c r="G22" s="4"/>
      <c r="H22" s="4"/>
      <c r="I22" s="46">
        <f>SUM(I9:I21)</f>
        <v>22920</v>
      </c>
      <c r="J22" s="42"/>
    </row>
    <row r="23" spans="1:10" x14ac:dyDescent="0.35">
      <c r="A23" s="42"/>
      <c r="B23" s="43"/>
      <c r="C23" s="44"/>
      <c r="D23" s="44"/>
      <c r="E23" s="44"/>
      <c r="F23" s="44"/>
      <c r="G23" s="44"/>
      <c r="H23" s="44"/>
      <c r="I23" s="44"/>
      <c r="J23" s="42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A9B4-81A2-F445-8006-FAEA2C4B1986}">
  <dimension ref="A1:J17"/>
  <sheetViews>
    <sheetView workbookViewId="0">
      <selection activeCell="E16" sqref="E16"/>
    </sheetView>
  </sheetViews>
  <sheetFormatPr defaultColWidth="11" defaultRowHeight="15.5" x14ac:dyDescent="0.35"/>
  <cols>
    <col min="2" max="2" width="17" customWidth="1"/>
    <col min="3" max="3" width="12.33203125" customWidth="1"/>
    <col min="5" max="5" width="14.58203125" customWidth="1"/>
    <col min="6" max="6" width="13" customWidth="1"/>
  </cols>
  <sheetData>
    <row r="1" spans="1:10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5">
      <c r="A2" s="24"/>
      <c r="B2" s="91" t="s">
        <v>28</v>
      </c>
      <c r="C2" s="91"/>
      <c r="D2" s="91"/>
      <c r="E2" s="91"/>
      <c r="F2" s="91"/>
      <c r="G2" s="91"/>
      <c r="H2" s="91"/>
      <c r="I2" s="91"/>
      <c r="J2" s="91"/>
    </row>
    <row r="3" spans="1:10" x14ac:dyDescent="0.35">
      <c r="A3" s="24"/>
      <c r="B3" s="25"/>
      <c r="C3" s="26"/>
      <c r="D3" s="26"/>
      <c r="E3" s="26"/>
      <c r="F3" s="26"/>
      <c r="G3" s="26"/>
      <c r="H3" s="26"/>
      <c r="I3" s="26"/>
      <c r="J3" s="26"/>
    </row>
    <row r="4" spans="1:10" x14ac:dyDescent="0.35">
      <c r="A4" s="24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24"/>
      <c r="B5" s="25"/>
      <c r="C5" s="26"/>
      <c r="D5" s="26"/>
      <c r="E5" s="26"/>
      <c r="F5" s="26"/>
      <c r="G5" s="26"/>
      <c r="H5" s="26"/>
      <c r="I5" s="26"/>
      <c r="J5" s="24"/>
    </row>
    <row r="6" spans="1:10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35">
      <c r="A7" s="24"/>
      <c r="B7" s="27"/>
      <c r="C7" s="27"/>
      <c r="D7" s="27"/>
      <c r="E7" s="27"/>
      <c r="F7" s="27"/>
      <c r="G7" s="27"/>
      <c r="H7" s="27"/>
      <c r="I7" s="27"/>
      <c r="J7" s="24"/>
    </row>
    <row r="8" spans="1:10" ht="29" x14ac:dyDescent="0.35">
      <c r="A8" s="24"/>
      <c r="B8" s="93" t="s">
        <v>2</v>
      </c>
      <c r="C8" s="93"/>
      <c r="D8" s="28"/>
      <c r="E8" s="29" t="s">
        <v>3</v>
      </c>
      <c r="F8" s="29"/>
      <c r="G8" s="27"/>
      <c r="H8" s="27"/>
      <c r="I8" s="55"/>
      <c r="J8" s="24"/>
    </row>
    <row r="9" spans="1:10" x14ac:dyDescent="0.35">
      <c r="A9" s="24"/>
      <c r="B9" s="94" t="s">
        <v>29</v>
      </c>
      <c r="C9" s="94"/>
      <c r="D9" s="27"/>
      <c r="E9" s="57">
        <f>5000</f>
        <v>5000</v>
      </c>
      <c r="G9" s="27"/>
      <c r="H9" s="27"/>
      <c r="I9" s="31"/>
      <c r="J9" s="24"/>
    </row>
    <row r="10" spans="1:10" x14ac:dyDescent="0.35">
      <c r="A10" s="24"/>
      <c r="B10" s="89" t="s">
        <v>30</v>
      </c>
      <c r="C10" s="89"/>
      <c r="D10" s="27"/>
      <c r="E10" s="57">
        <f>5000</f>
        <v>5000</v>
      </c>
      <c r="G10" s="27"/>
      <c r="H10" s="27"/>
      <c r="I10" s="31"/>
      <c r="J10" s="24"/>
    </row>
    <row r="11" spans="1:10" x14ac:dyDescent="0.35">
      <c r="A11" s="24"/>
      <c r="B11" s="89" t="s">
        <v>31</v>
      </c>
      <c r="C11" s="89"/>
      <c r="D11" s="27"/>
      <c r="E11" s="57">
        <f>1500</f>
        <v>1500</v>
      </c>
      <c r="G11" s="27"/>
      <c r="H11" s="27"/>
      <c r="I11" s="31"/>
      <c r="J11" s="24"/>
    </row>
    <row r="12" spans="1:10" x14ac:dyDescent="0.35">
      <c r="A12" s="24"/>
      <c r="B12" s="89" t="s">
        <v>32</v>
      </c>
      <c r="C12" s="89"/>
      <c r="D12" s="27"/>
      <c r="E12" s="57">
        <f>1500</f>
        <v>1500</v>
      </c>
      <c r="G12" s="27"/>
      <c r="H12" s="27"/>
      <c r="I12" s="31"/>
      <c r="J12" s="24"/>
    </row>
    <row r="13" spans="1:10" x14ac:dyDescent="0.35">
      <c r="A13" s="24"/>
      <c r="B13" s="89" t="s">
        <v>33</v>
      </c>
      <c r="C13" s="89"/>
      <c r="D13" s="27"/>
      <c r="E13" s="57">
        <f>3000</f>
        <v>3000</v>
      </c>
      <c r="G13" s="27"/>
      <c r="H13" s="27"/>
      <c r="I13" s="31"/>
      <c r="J13" s="24"/>
    </row>
    <row r="14" spans="1:10" x14ac:dyDescent="0.35">
      <c r="A14" s="52"/>
      <c r="B14" s="90" t="s">
        <v>34</v>
      </c>
      <c r="C14" s="90"/>
      <c r="D14" s="53"/>
      <c r="E14" s="58">
        <f>3000</f>
        <v>3000</v>
      </c>
      <c r="G14" s="27"/>
      <c r="H14" s="54"/>
      <c r="I14" s="54"/>
      <c r="J14" s="52"/>
    </row>
    <row r="15" spans="1:10" x14ac:dyDescent="0.35">
      <c r="A15" s="24"/>
      <c r="B15" s="89" t="s">
        <v>21</v>
      </c>
      <c r="C15" s="89"/>
      <c r="D15" s="27"/>
      <c r="E15" s="56">
        <f>E9+E10+E11+E12+E13+E14</f>
        <v>19000</v>
      </c>
      <c r="F15" s="73"/>
      <c r="G15" s="27"/>
      <c r="H15" s="27"/>
      <c r="I15" s="56"/>
      <c r="J15" s="24"/>
    </row>
    <row r="16" spans="1:10" x14ac:dyDescent="0.35">
      <c r="A16" s="24"/>
      <c r="B16" s="28"/>
      <c r="C16" s="27"/>
      <c r="D16" s="27"/>
      <c r="E16" s="27"/>
      <c r="F16" s="27"/>
      <c r="G16" s="27"/>
      <c r="H16" s="27"/>
      <c r="I16" s="27"/>
      <c r="J16" s="24"/>
    </row>
    <row r="17" spans="1:10" x14ac:dyDescent="0.35">
      <c r="A17" s="24"/>
      <c r="B17" s="33"/>
      <c r="C17" s="24"/>
      <c r="D17" s="24"/>
      <c r="E17" s="24"/>
      <c r="F17" s="24"/>
      <c r="G17" s="24"/>
      <c r="H17" s="24"/>
      <c r="I17" s="24"/>
      <c r="J17" s="24"/>
    </row>
  </sheetData>
  <mergeCells count="10">
    <mergeCell ref="B12:C12"/>
    <mergeCell ref="B13:C13"/>
    <mergeCell ref="B14:C14"/>
    <mergeCell ref="B15:C15"/>
    <mergeCell ref="B2:J2"/>
    <mergeCell ref="B4:J4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35EE-82D5-E94D-9F17-656E8A5C5A3E}">
  <dimension ref="A1:J13"/>
  <sheetViews>
    <sheetView workbookViewId="0">
      <selection activeCell="G11" sqref="G11"/>
    </sheetView>
  </sheetViews>
  <sheetFormatPr defaultColWidth="11" defaultRowHeight="15.5" x14ac:dyDescent="0.35"/>
  <cols>
    <col min="3" max="3" width="19.5" customWidth="1"/>
    <col min="5" max="5" width="19.83203125" customWidth="1"/>
  </cols>
  <sheetData>
    <row r="1" spans="1:10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5">
      <c r="A2" s="24"/>
      <c r="B2" s="91" t="s">
        <v>35</v>
      </c>
      <c r="C2" s="91"/>
      <c r="D2" s="91"/>
      <c r="E2" s="91"/>
      <c r="F2" s="91"/>
      <c r="G2" s="91"/>
      <c r="H2" s="91"/>
      <c r="I2" s="91"/>
      <c r="J2" s="91"/>
    </row>
    <row r="3" spans="1:10" x14ac:dyDescent="0.35">
      <c r="A3" s="24"/>
      <c r="B3" s="25"/>
      <c r="C3" s="26"/>
      <c r="D3" s="26"/>
      <c r="E3" s="26"/>
      <c r="F3" s="26"/>
      <c r="G3" s="26"/>
      <c r="H3" s="26"/>
      <c r="I3" s="26"/>
      <c r="J3" s="26"/>
    </row>
    <row r="4" spans="1:10" x14ac:dyDescent="0.35">
      <c r="A4" s="24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24"/>
      <c r="B5" s="25"/>
      <c r="C5" s="26"/>
      <c r="D5" s="26"/>
      <c r="E5" s="26"/>
      <c r="F5" s="26"/>
      <c r="G5" s="26"/>
      <c r="H5" s="26"/>
      <c r="I5" s="26"/>
      <c r="J5" s="24"/>
    </row>
    <row r="6" spans="1:10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35">
      <c r="A7" s="24"/>
      <c r="B7" s="27"/>
      <c r="C7" s="27"/>
      <c r="D7" s="27"/>
      <c r="E7" s="27"/>
      <c r="F7" s="27"/>
      <c r="G7" s="27"/>
      <c r="H7" s="27"/>
      <c r="I7" s="27"/>
      <c r="J7" s="24"/>
    </row>
    <row r="8" spans="1:10" x14ac:dyDescent="0.35">
      <c r="A8" s="24"/>
      <c r="B8" s="93" t="s">
        <v>2</v>
      </c>
      <c r="C8" s="93"/>
      <c r="D8" s="28"/>
      <c r="E8" s="29" t="s">
        <v>3</v>
      </c>
      <c r="F8" s="27"/>
      <c r="G8" s="27"/>
      <c r="H8" s="27"/>
      <c r="I8" s="55"/>
      <c r="J8" s="24"/>
    </row>
    <row r="9" spans="1:10" x14ac:dyDescent="0.35">
      <c r="A9" s="24"/>
      <c r="B9" s="28"/>
      <c r="C9" s="28" t="s">
        <v>73</v>
      </c>
      <c r="D9" s="28"/>
      <c r="E9" s="55">
        <v>9200</v>
      </c>
      <c r="F9" s="27"/>
      <c r="G9" s="27"/>
      <c r="H9" s="27"/>
      <c r="I9" s="55"/>
      <c r="J9" s="24"/>
    </row>
    <row r="10" spans="1:10" x14ac:dyDescent="0.35">
      <c r="A10" s="24"/>
      <c r="B10" s="28"/>
      <c r="C10" s="28" t="s">
        <v>74</v>
      </c>
      <c r="D10" s="28"/>
      <c r="E10" s="55">
        <v>25000</v>
      </c>
      <c r="F10" s="27"/>
      <c r="G10" s="27"/>
      <c r="H10" s="27"/>
      <c r="I10" s="55"/>
      <c r="J10" s="24"/>
    </row>
    <row r="11" spans="1:10" x14ac:dyDescent="0.35">
      <c r="A11" s="24"/>
      <c r="B11" s="89" t="s">
        <v>21</v>
      </c>
      <c r="C11" s="89"/>
      <c r="D11" s="27"/>
      <c r="E11" s="56">
        <f>SUM(E9:E10)</f>
        <v>34200</v>
      </c>
      <c r="F11" s="56"/>
      <c r="G11" s="27"/>
      <c r="H11" s="27"/>
      <c r="I11" s="56"/>
      <c r="J11" s="24"/>
    </row>
    <row r="12" spans="1:10" x14ac:dyDescent="0.35">
      <c r="A12" s="24"/>
      <c r="B12" s="28"/>
      <c r="C12" s="27"/>
      <c r="D12" s="27"/>
      <c r="E12" s="27"/>
      <c r="F12" s="27"/>
      <c r="G12" s="27"/>
      <c r="H12" s="27"/>
      <c r="I12" s="27"/>
      <c r="J12" s="24"/>
    </row>
    <row r="13" spans="1:10" x14ac:dyDescent="0.35">
      <c r="A13" s="24"/>
      <c r="B13" s="33"/>
      <c r="C13" s="24"/>
      <c r="D13" s="24"/>
      <c r="E13" s="24"/>
      <c r="F13" s="24"/>
      <c r="G13" s="24"/>
      <c r="H13" s="24"/>
      <c r="I13" s="24"/>
      <c r="J13" s="24"/>
    </row>
  </sheetData>
  <mergeCells count="4">
    <mergeCell ref="B11:C11"/>
    <mergeCell ref="B2:J2"/>
    <mergeCell ref="B4:J4"/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17F2-FDA1-774C-8178-6A3731B0B38D}">
  <dimension ref="A1:J17"/>
  <sheetViews>
    <sheetView workbookViewId="0">
      <selection activeCell="E15" sqref="E15"/>
    </sheetView>
  </sheetViews>
  <sheetFormatPr defaultColWidth="11" defaultRowHeight="15.5" x14ac:dyDescent="0.35"/>
  <cols>
    <col min="5" max="5" width="11.5" bestFit="1" customWidth="1"/>
  </cols>
  <sheetData>
    <row r="1" spans="1:10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5">
      <c r="A2" s="24"/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1:10" ht="12" customHeight="1" x14ac:dyDescent="0.35">
      <c r="A3" s="24"/>
      <c r="B3" s="25"/>
      <c r="C3" s="26"/>
      <c r="D3" s="26"/>
      <c r="E3" s="26"/>
      <c r="F3" s="26"/>
      <c r="G3" s="26"/>
      <c r="H3" s="26"/>
      <c r="I3" s="26"/>
      <c r="J3" s="26"/>
    </row>
    <row r="4" spans="1:10" ht="13" customHeight="1" x14ac:dyDescent="0.35">
      <c r="A4" s="24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24"/>
      <c r="B5" s="25"/>
      <c r="C5" s="26"/>
      <c r="D5" s="26"/>
      <c r="E5" s="26"/>
      <c r="F5" s="26"/>
      <c r="G5" s="26"/>
      <c r="H5" s="26"/>
      <c r="I5" s="26"/>
      <c r="J5" s="24"/>
    </row>
    <row r="6" spans="1:10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35">
      <c r="A7" s="24"/>
      <c r="B7" s="27"/>
      <c r="C7" s="27"/>
      <c r="D7" s="27"/>
      <c r="E7" s="27"/>
      <c r="F7" s="27"/>
      <c r="G7" s="27"/>
      <c r="H7" s="27"/>
      <c r="I7" s="27"/>
      <c r="J7" s="24"/>
    </row>
    <row r="8" spans="1:10" ht="29" x14ac:dyDescent="0.35">
      <c r="A8" s="24"/>
      <c r="B8" s="93" t="s">
        <v>2</v>
      </c>
      <c r="C8" s="93"/>
      <c r="D8" s="28"/>
      <c r="E8" s="29" t="s">
        <v>3</v>
      </c>
      <c r="F8" s="27"/>
      <c r="G8" s="27"/>
      <c r="H8" s="27"/>
      <c r="I8" s="55"/>
      <c r="J8" s="24"/>
    </row>
    <row r="9" spans="1:10" x14ac:dyDescent="0.35">
      <c r="A9" s="24"/>
      <c r="B9" s="30">
        <v>615.20000000000005</v>
      </c>
      <c r="C9" s="27" t="s">
        <v>5</v>
      </c>
      <c r="D9" s="27"/>
      <c r="E9" s="31">
        <v>3000</v>
      </c>
      <c r="F9" s="31"/>
      <c r="G9" s="27"/>
      <c r="H9" s="27"/>
      <c r="I9" s="31"/>
      <c r="J9" s="24"/>
    </row>
    <row r="10" spans="1:10" x14ac:dyDescent="0.35">
      <c r="A10" s="24"/>
      <c r="B10" s="30">
        <v>608.20000000000005</v>
      </c>
      <c r="C10" s="27" t="s">
        <v>6</v>
      </c>
      <c r="D10" s="27"/>
      <c r="E10" s="31">
        <v>35000</v>
      </c>
      <c r="F10" s="32"/>
      <c r="G10" s="27"/>
      <c r="H10" s="27"/>
      <c r="I10" s="31"/>
      <c r="J10" s="24"/>
    </row>
    <row r="11" spans="1:10" x14ac:dyDescent="0.35">
      <c r="A11" s="24"/>
      <c r="B11" s="30">
        <v>610.20000000000005</v>
      </c>
      <c r="C11" s="27" t="s">
        <v>7</v>
      </c>
      <c r="D11" s="27"/>
      <c r="E11" s="31">
        <v>2000</v>
      </c>
      <c r="F11" s="32"/>
      <c r="G11" s="27"/>
      <c r="H11" s="27"/>
      <c r="I11" s="31"/>
      <c r="J11" s="24"/>
    </row>
    <row r="12" spans="1:10" x14ac:dyDescent="0.35">
      <c r="A12" s="24"/>
      <c r="B12" s="30">
        <v>623</v>
      </c>
      <c r="C12" s="27" t="s">
        <v>8</v>
      </c>
      <c r="D12" s="27"/>
      <c r="E12" s="31">
        <v>500</v>
      </c>
      <c r="F12" s="32"/>
      <c r="G12" s="27"/>
      <c r="H12" s="27"/>
      <c r="I12" s="31"/>
      <c r="J12" s="24"/>
    </row>
    <row r="13" spans="1:10" x14ac:dyDescent="0.35">
      <c r="A13" s="24"/>
      <c r="B13" s="30">
        <v>624</v>
      </c>
      <c r="C13" s="27" t="s">
        <v>9</v>
      </c>
      <c r="D13" s="27"/>
      <c r="E13" s="31">
        <v>0</v>
      </c>
      <c r="F13" s="32"/>
      <c r="G13" s="27"/>
      <c r="H13" s="27"/>
      <c r="I13" s="31"/>
      <c r="J13" s="24"/>
    </row>
    <row r="14" spans="1:10" x14ac:dyDescent="0.35">
      <c r="A14" s="36"/>
      <c r="B14" s="37">
        <v>613</v>
      </c>
      <c r="C14" s="37" t="s">
        <v>12</v>
      </c>
      <c r="D14" s="35"/>
      <c r="E14" s="38">
        <v>0</v>
      </c>
      <c r="F14" s="35"/>
      <c r="G14" s="35"/>
      <c r="H14" s="35"/>
      <c r="I14" s="35"/>
      <c r="J14" s="36"/>
    </row>
    <row r="15" spans="1:10" x14ac:dyDescent="0.35">
      <c r="A15" s="24"/>
      <c r="B15" s="28"/>
      <c r="C15" s="27"/>
      <c r="D15" s="27"/>
      <c r="E15" s="34">
        <f>SUM(E9:E14)</f>
        <v>40500</v>
      </c>
      <c r="F15" s="34"/>
      <c r="G15" s="27"/>
      <c r="H15" s="27"/>
      <c r="I15" s="56"/>
      <c r="J15" s="24"/>
    </row>
    <row r="16" spans="1:10" x14ac:dyDescent="0.35">
      <c r="A16" s="24"/>
      <c r="B16" s="28"/>
      <c r="C16" s="27"/>
      <c r="D16" s="27"/>
      <c r="E16" s="27"/>
      <c r="F16" s="27"/>
      <c r="G16" s="27"/>
      <c r="H16" s="27"/>
      <c r="I16" s="27"/>
      <c r="J16" s="24"/>
    </row>
    <row r="17" spans="1:10" x14ac:dyDescent="0.35">
      <c r="A17" s="24"/>
      <c r="B17" s="33"/>
      <c r="C17" s="24"/>
      <c r="D17" s="24"/>
      <c r="E17" s="24"/>
      <c r="F17" s="24"/>
      <c r="G17" s="24"/>
      <c r="H17" s="24"/>
      <c r="I17" s="24"/>
      <c r="J17" s="24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DB0D-77A1-044D-8D20-99849DDFE017}">
  <dimension ref="A1:J12"/>
  <sheetViews>
    <sheetView workbookViewId="0">
      <selection activeCell="D13" sqref="D13"/>
    </sheetView>
  </sheetViews>
  <sheetFormatPr defaultColWidth="11" defaultRowHeight="15.5" x14ac:dyDescent="0.35"/>
  <cols>
    <col min="2" max="2" width="13.5" customWidth="1"/>
    <col min="3" max="3" width="26" customWidth="1"/>
    <col min="5" max="5" width="11.5" bestFit="1" customWidth="1"/>
  </cols>
  <sheetData>
    <row r="1" spans="1:10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5">
      <c r="A2" s="24"/>
      <c r="B2" s="91" t="s">
        <v>36</v>
      </c>
      <c r="C2" s="91"/>
      <c r="D2" s="91"/>
      <c r="E2" s="91"/>
      <c r="F2" s="91"/>
      <c r="G2" s="91"/>
      <c r="H2" s="91"/>
      <c r="I2" s="91"/>
      <c r="J2" s="91"/>
    </row>
    <row r="3" spans="1:10" x14ac:dyDescent="0.35">
      <c r="A3" s="24"/>
      <c r="B3" s="25"/>
      <c r="C3" s="26"/>
      <c r="D3" s="26"/>
      <c r="E3" s="26"/>
      <c r="F3" s="26"/>
      <c r="G3" s="26"/>
      <c r="H3" s="26"/>
      <c r="I3" s="26"/>
      <c r="J3" s="26"/>
    </row>
    <row r="4" spans="1:10" x14ac:dyDescent="0.35">
      <c r="A4" s="24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24"/>
      <c r="B5" s="25"/>
      <c r="C5" s="26"/>
      <c r="D5" s="26"/>
      <c r="E5" s="26"/>
      <c r="F5" s="26"/>
      <c r="G5" s="26"/>
      <c r="H5" s="26"/>
      <c r="I5" s="26"/>
      <c r="J5" s="24"/>
    </row>
    <row r="6" spans="1:10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35">
      <c r="A7" s="24"/>
      <c r="B7" s="27"/>
      <c r="C7" s="27"/>
      <c r="D7" s="27"/>
      <c r="E7" s="27"/>
      <c r="F7" s="27"/>
      <c r="G7" s="27"/>
      <c r="H7" s="27"/>
      <c r="I7" s="27"/>
      <c r="J7" s="24"/>
    </row>
    <row r="8" spans="1:10" ht="29" x14ac:dyDescent="0.35">
      <c r="A8" s="24"/>
      <c r="B8" s="93" t="s">
        <v>2</v>
      </c>
      <c r="C8" s="93"/>
      <c r="D8" s="28"/>
      <c r="E8" s="29" t="s">
        <v>3</v>
      </c>
      <c r="F8" s="27"/>
      <c r="G8" s="27"/>
      <c r="H8" s="27"/>
      <c r="I8" s="55"/>
      <c r="J8" s="24"/>
    </row>
    <row r="9" spans="1:10" x14ac:dyDescent="0.35">
      <c r="A9" s="24"/>
      <c r="B9" s="50">
        <v>631</v>
      </c>
      <c r="C9" s="60" t="s">
        <v>76</v>
      </c>
      <c r="D9" s="27"/>
      <c r="E9" s="59">
        <v>20000</v>
      </c>
      <c r="F9" s="31"/>
      <c r="G9" s="27"/>
      <c r="H9" s="27"/>
      <c r="I9" s="31"/>
      <c r="J9" s="24"/>
    </row>
    <row r="10" spans="1:10" x14ac:dyDescent="0.35">
      <c r="A10" s="24"/>
      <c r="B10" s="89" t="s">
        <v>21</v>
      </c>
      <c r="C10" s="89"/>
      <c r="D10" s="27"/>
      <c r="E10" s="56">
        <f>SUM(E9:E9)</f>
        <v>20000</v>
      </c>
      <c r="F10" s="56"/>
      <c r="G10" s="27"/>
      <c r="H10" s="27"/>
      <c r="I10" s="56"/>
      <c r="J10" s="24"/>
    </row>
    <row r="11" spans="1:10" x14ac:dyDescent="0.35">
      <c r="A11" s="24"/>
      <c r="B11" s="28"/>
      <c r="C11" s="27"/>
      <c r="D11" s="27"/>
      <c r="E11" s="27"/>
      <c r="F11" s="27"/>
      <c r="G11" s="27"/>
      <c r="H11" s="27"/>
      <c r="I11" s="27"/>
      <c r="J11" s="24"/>
    </row>
    <row r="12" spans="1:10" x14ac:dyDescent="0.35">
      <c r="A12" s="24"/>
      <c r="B12" s="33"/>
      <c r="C12" s="24"/>
      <c r="D12" s="24"/>
      <c r="E12" s="24"/>
      <c r="F12" s="24"/>
      <c r="G12" s="24"/>
      <c r="H12" s="24"/>
      <c r="I12" s="24"/>
      <c r="J12" s="24"/>
    </row>
  </sheetData>
  <mergeCells count="4">
    <mergeCell ref="B2:J2"/>
    <mergeCell ref="B4:J4"/>
    <mergeCell ref="B8:C8"/>
    <mergeCell ref="B10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50A1-A2A3-FA4E-89B0-5F804123B65C}">
  <dimension ref="A2:G13"/>
  <sheetViews>
    <sheetView topLeftCell="B1" workbookViewId="0">
      <selection activeCell="E12" sqref="E12"/>
    </sheetView>
  </sheetViews>
  <sheetFormatPr defaultColWidth="11" defaultRowHeight="15.5" x14ac:dyDescent="0.35"/>
  <cols>
    <col min="1" max="1" width="29.58203125" customWidth="1"/>
    <col min="2" max="2" width="11.83203125" customWidth="1"/>
    <col min="3" max="3" width="30.33203125" customWidth="1"/>
    <col min="4" max="4" width="11.08203125" customWidth="1"/>
  </cols>
  <sheetData>
    <row r="2" spans="1:7" x14ac:dyDescent="0.35">
      <c r="A2" t="s">
        <v>22</v>
      </c>
    </row>
    <row r="4" spans="1:7" x14ac:dyDescent="0.35">
      <c r="A4" s="36"/>
      <c r="B4" s="36"/>
      <c r="C4" s="36"/>
      <c r="D4" s="36"/>
      <c r="E4" s="36"/>
      <c r="F4" s="36"/>
    </row>
    <row r="5" spans="1:7" x14ac:dyDescent="0.35">
      <c r="A5" s="36"/>
      <c r="B5" s="80" t="s">
        <v>2</v>
      </c>
      <c r="C5" s="80"/>
      <c r="D5" s="35"/>
      <c r="E5" s="82" t="s">
        <v>20</v>
      </c>
      <c r="F5" s="36"/>
    </row>
    <row r="6" spans="1:7" x14ac:dyDescent="0.35">
      <c r="A6" s="36"/>
      <c r="B6" s="81"/>
      <c r="C6" s="81"/>
      <c r="D6" s="51"/>
      <c r="E6" s="83"/>
      <c r="F6" s="36"/>
    </row>
    <row r="7" spans="1:7" x14ac:dyDescent="0.35">
      <c r="A7" s="36"/>
      <c r="B7" s="47">
        <v>615.20000000000005</v>
      </c>
      <c r="C7" s="48" t="s">
        <v>5</v>
      </c>
      <c r="D7" s="48"/>
      <c r="E7" s="49">
        <f>SHPE!I9+Marine!I9+SASP!I9+MRS!I9+SAGE!I9+AAPS!I9+NGSA!I9+Geoscience!I9+Tarang!I9+SWE!I9+GSAC!I9+SPE!I9+EGSA!I9+ASGSA!I9+EEBGSA!I9+PSGSA!I9+NREGSA!I9+MEGSA!I9+BONGO!I9+GOMCB!I9+DABS!I9</f>
        <v>0</v>
      </c>
      <c r="F7" s="36"/>
    </row>
    <row r="8" spans="1:7" x14ac:dyDescent="0.35">
      <c r="A8" s="36"/>
      <c r="B8" s="47">
        <v>608.20000000000005</v>
      </c>
      <c r="C8" s="48" t="s">
        <v>6</v>
      </c>
      <c r="D8" s="48"/>
      <c r="E8" s="49">
        <f>SHPE!I10+Marine!I10+SASP!I10+MRS!I10+SAGE!I10+AAPS!I10+NGSA!I10+Geoscience!I10+Tarang!I10+SWE!I10+GSAC!I10+SPE!I10+EGSA!I10+ASGSA!I10+EEBGSA!I10+PSGSA!I10+NREGSA!I10+MEGSA!I10+BONGO!I10+GOMCB!I10+DABS!I10</f>
        <v>0</v>
      </c>
      <c r="F8" s="36"/>
      <c r="G8" s="64"/>
    </row>
    <row r="9" spans="1:7" x14ac:dyDescent="0.35">
      <c r="A9" s="36"/>
      <c r="B9" s="47">
        <v>610.20000000000005</v>
      </c>
      <c r="C9" s="48" t="s">
        <v>7</v>
      </c>
      <c r="D9" s="48"/>
      <c r="E9" s="49">
        <f>SHPE!I11+Marine!I11+SASP!I11+MRS!I11+SAGE!I11+AAPS!I11+NGSA!I11+Geoscience!I11+Tarang!I11+SWE!I11+GSAC!I11+SPE!I11+EGSA!I11+ASGSA!I11+EEBGSA!I11+PSGSA!I11+NREGSA!I11+MEGSA!I11+BONGO!I11+GOMCB!I11+DABS!I11</f>
        <v>0</v>
      </c>
      <c r="F9" s="36"/>
    </row>
    <row r="10" spans="1:7" x14ac:dyDescent="0.35">
      <c r="A10" s="36"/>
      <c r="B10" s="47">
        <v>623</v>
      </c>
      <c r="C10" s="48" t="s">
        <v>8</v>
      </c>
      <c r="D10" s="48"/>
      <c r="E10" s="49">
        <f>SHPE!I12+Marine!I12+SASP!I12+MRS!I12+SAGE!I12+AAPS!I12+NGSA!I12+Geoscience!I12+Tarang!I12+SWE!I12+GSAC!I12+SPE!I12+EGSA!I12+ASGSA!I12+EEBGSA!I12+PSGSA!I12+NREGSA!I12+MEGSA!I12+BONGO!I12+GOMCB!I12+DABS!I12</f>
        <v>0</v>
      </c>
      <c r="F10" s="36"/>
    </row>
    <row r="11" spans="1:7" x14ac:dyDescent="0.35">
      <c r="A11" s="36"/>
      <c r="B11" s="47">
        <f>B10+1</f>
        <v>624</v>
      </c>
      <c r="C11" s="48" t="s">
        <v>9</v>
      </c>
      <c r="D11" s="48"/>
      <c r="E11" s="49">
        <f>SHPE!I13+Marine!I13+SASP!I13+MRS!I13+SAGE!I13+AAPS!I13+NGSA!I13+Geoscience!I13+Tarang!I13+SWE!I13+GSAC!I13+SPE!I13+EGSA!I13+ASGSA!I13+EEBGSA!I13+PSGSA!I13+NREGSA!I13+MEGSA!I13+BONGO!I13+GOMCB!I13+DABS!I13</f>
        <v>0</v>
      </c>
      <c r="F11" s="36"/>
    </row>
    <row r="12" spans="1:7" x14ac:dyDescent="0.35">
      <c r="A12" s="36"/>
      <c r="B12" s="35"/>
      <c r="C12" s="48" t="s">
        <v>21</v>
      </c>
      <c r="D12" s="35"/>
      <c r="E12" s="49">
        <f>SUM(E7:E11)</f>
        <v>0</v>
      </c>
      <c r="F12" s="36"/>
    </row>
    <row r="13" spans="1:7" x14ac:dyDescent="0.35">
      <c r="A13" s="36"/>
      <c r="B13" s="36"/>
      <c r="C13" s="36"/>
      <c r="D13" s="36"/>
      <c r="E13" s="36"/>
      <c r="F13" s="36"/>
    </row>
  </sheetData>
  <mergeCells count="2">
    <mergeCell ref="E5:E6"/>
    <mergeCell ref="B5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7536-C6A8-4AD9-AD08-1EC6C3DA7F43}">
  <dimension ref="A1:AC1000"/>
  <sheetViews>
    <sheetView workbookViewId="0">
      <selection activeCell="M19" sqref="M19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0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"/>
      <c r="B9" s="7">
        <v>615</v>
      </c>
      <c r="C9" s="4" t="s">
        <v>5</v>
      </c>
      <c r="D9" s="4"/>
      <c r="E9" s="8">
        <f>'[1]Event #1'!E14+'[1]Event #2'!E14+'[1]Event #3'!E14+'[1]Event #4'!E14+'[1]Event #6'!E14+'[1]Event #6'!E14+'[1]Event #7'!E14+'[1]Event #8'!E14+'[1]Event #9'!E14</f>
        <v>0</v>
      </c>
      <c r="F9" s="8"/>
      <c r="G9" s="4"/>
      <c r="H9" s="4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"/>
      <c r="B12" s="7">
        <v>623</v>
      </c>
      <c r="C12" s="4" t="s">
        <v>8</v>
      </c>
      <c r="D12" s="4"/>
      <c r="E12" s="8">
        <f>'[1]Event #1'!E17+'[1]Event #2'!E17+'[1]Event #3'!E17+'[1]Event #4'!E17+'[1]Event #6'!E17+'[1]Event #6'!E17+'[1]Event #7'!E17+'[1]Event #8'!E17+'[1]Event #9'!E17</f>
        <v>0</v>
      </c>
      <c r="F12" s="9"/>
      <c r="G12" s="4"/>
      <c r="H12" s="4"/>
      <c r="I12" s="8">
        <f>'[1]Event #1'!H17+'[1]Event #2'!H17+'[1]Event #3'!H17+'[1]Event #4'!H17+'[1]Event #5'!H17+'[1]Event #6'!H17+'[1]Event #7'!H17+'[1]Event #8'!H17+'[1]Event #9'!H17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"/>
      <c r="B13" s="7">
        <f>B12+1</f>
        <v>624</v>
      </c>
      <c r="C13" s="4" t="s">
        <v>9</v>
      </c>
      <c r="D13" s="4"/>
      <c r="E13" s="8">
        <f>'[1]Event #1'!E18+'[1]Event #2'!E18+'[1]Event #3'!E18+'[1]Event #4'!E18+'[1]Event #6'!E18+'[1]Event #6'!E18+'[1]Event #7'!E18+'[1]Event #8'!E18+'[1]Event #9'!E18</f>
        <v>0</v>
      </c>
      <c r="F13" s="9"/>
      <c r="G13" s="4"/>
      <c r="H13" s="4"/>
      <c r="I13" s="8">
        <f>'[1]Event #1'!H18+'[1]Event #2'!H18+'[1]Event #3'!H18+'[1]Event #4'!H18+'[1]Event #5'!H18+'[1]Event #6'!H18+'[1]Event #7'!H18+'[1]Event #8'!H18+'[1]Event #9'!H18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"/>
      <c r="B14" s="5"/>
      <c r="C14" s="4"/>
      <c r="D14" s="4"/>
      <c r="E14" s="8">
        <v>0</v>
      </c>
      <c r="F14" s="10"/>
      <c r="G14" s="4"/>
      <c r="H14" s="4"/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1DF8-6373-B940-93B6-6A1E425C20A0}">
  <dimension ref="A1:AC1000"/>
  <sheetViews>
    <sheetView workbookViewId="0">
      <selection activeCell="I13" sqref="I13"/>
    </sheetView>
  </sheetViews>
  <sheetFormatPr defaultColWidth="13" defaultRowHeight="15.5" x14ac:dyDescent="0.35"/>
  <cols>
    <col min="1" max="1" width="3.08203125" customWidth="1"/>
    <col min="2" max="2" width="6.58203125" customWidth="1"/>
    <col min="3" max="3" width="27.08203125" customWidth="1"/>
    <col min="4" max="4" width="2.58203125" customWidth="1"/>
    <col min="5" max="5" width="11.58203125" customWidth="1"/>
    <col min="6" max="6" width="2.58203125" customWidth="1"/>
    <col min="7" max="7" width="1.33203125" customWidth="1"/>
    <col min="8" max="8" width="1.08203125" customWidth="1"/>
    <col min="9" max="9" width="13.5" customWidth="1"/>
    <col min="10" max="10" width="11.58203125" customWidth="1"/>
    <col min="11" max="11" width="0.83203125" customWidth="1"/>
    <col min="12" max="12" width="3.08203125" customWidth="1"/>
    <col min="13" max="29" width="8.08203125" customWidth="1"/>
  </cols>
  <sheetData>
    <row r="1" spans="1:29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2"/>
      <c r="B2" s="97" t="s">
        <v>0</v>
      </c>
      <c r="C2" s="98"/>
      <c r="D2" s="98"/>
      <c r="E2" s="98"/>
      <c r="F2" s="98"/>
      <c r="G2" s="98"/>
      <c r="H2" s="98"/>
      <c r="I2" s="98"/>
      <c r="J2" s="9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2"/>
      <c r="B3" s="66"/>
      <c r="C3" s="13"/>
      <c r="D3" s="13"/>
      <c r="E3" s="13"/>
      <c r="F3" s="13"/>
      <c r="G3" s="13"/>
      <c r="H3" s="13"/>
      <c r="I3" s="13"/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2"/>
      <c r="B4" s="99" t="s">
        <v>10</v>
      </c>
      <c r="C4" s="98"/>
      <c r="D4" s="98"/>
      <c r="E4" s="98"/>
      <c r="F4" s="98"/>
      <c r="G4" s="98"/>
      <c r="H4" s="98"/>
      <c r="I4" s="98"/>
      <c r="J4" s="9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2"/>
      <c r="B5" s="66"/>
      <c r="C5" s="13"/>
      <c r="D5" s="13"/>
      <c r="E5" s="13"/>
      <c r="F5" s="13"/>
      <c r="G5" s="13"/>
      <c r="H5" s="13"/>
      <c r="I5" s="13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2"/>
      <c r="B7" s="14"/>
      <c r="C7" s="14"/>
      <c r="D7" s="14"/>
      <c r="E7" s="14"/>
      <c r="F7" s="14"/>
      <c r="G7" s="14"/>
      <c r="H7" s="14"/>
      <c r="I7" s="14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2"/>
      <c r="B8" s="100" t="s">
        <v>2</v>
      </c>
      <c r="C8" s="101"/>
      <c r="D8" s="15"/>
      <c r="E8" s="16" t="s">
        <v>3</v>
      </c>
      <c r="F8" s="14"/>
      <c r="G8" s="14"/>
      <c r="H8" s="14"/>
      <c r="I8" s="16" t="s">
        <v>4</v>
      </c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2"/>
      <c r="B9" s="17">
        <v>615</v>
      </c>
      <c r="C9" s="14" t="s">
        <v>5</v>
      </c>
      <c r="D9" s="14"/>
      <c r="E9" s="18">
        <f>'[2]Event #1'!E14+'[2]Event #2'!E14+'[2]Event #3'!E14+'[2]Event #4'!E14+'[2]Event #5'!E14+'[2]Event #6'!E14+'[2]Event #7'!E14+'[2]Event #8'!E14+'[2]Event #9'!E14+'[2]Event #10'!E14+'[2]Event #11'!E14+'[2]Event #12'!E14+'[2]Event #13'!E14+'[2]Event #14'!E14+'[2]Event #15'!E14</f>
        <v>0</v>
      </c>
      <c r="F9" s="18"/>
      <c r="G9" s="14"/>
      <c r="H9" s="14"/>
      <c r="I9" s="18">
        <f>'[2]Event #1'!H14+'[2]Event #2'!H14+'[2]Event #3'!H14+'[2]Event #4'!H14+'[2]Event #5'!H14+'[2]Event #6'!H14+'[2]Event #7'!H14+'[2]Event #8'!H14+'[2]Event #9'!H14+'[2]Event #10'!H14+'[2]Event #11'!H14+'[2]Event #12'!H14+'[2]Event #13'!H14+'[2]Event #14'!H14+'[2]Event #15'!H14</f>
        <v>0</v>
      </c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2"/>
      <c r="B10" s="17">
        <v>608.20000000000005</v>
      </c>
      <c r="C10" s="14" t="s">
        <v>6</v>
      </c>
      <c r="D10" s="14"/>
      <c r="E10" s="18">
        <v>0</v>
      </c>
      <c r="F10" s="19"/>
      <c r="G10" s="14"/>
      <c r="H10" s="14"/>
      <c r="I10" s="18">
        <v>0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2"/>
      <c r="B11" s="17">
        <v>610.20000000000005</v>
      </c>
      <c r="C11" s="14" t="s">
        <v>7</v>
      </c>
      <c r="D11" s="14"/>
      <c r="E11" s="18">
        <v>0</v>
      </c>
      <c r="F11" s="19"/>
      <c r="G11" s="14"/>
      <c r="H11" s="14"/>
      <c r="I11" s="18">
        <v>0</v>
      </c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2"/>
      <c r="B12" s="17">
        <v>623</v>
      </c>
      <c r="C12" s="14" t="s">
        <v>8</v>
      </c>
      <c r="D12" s="14"/>
      <c r="E12" s="18">
        <v>0</v>
      </c>
      <c r="F12" s="19"/>
      <c r="G12" s="14"/>
      <c r="H12" s="14"/>
      <c r="I12" s="18">
        <v>0</v>
      </c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2"/>
      <c r="B13" s="17">
        <f>B12+1</f>
        <v>624</v>
      </c>
      <c r="C13" s="14" t="s">
        <v>9</v>
      </c>
      <c r="D13" s="14"/>
      <c r="E13" s="18">
        <v>0</v>
      </c>
      <c r="F13" s="19"/>
      <c r="G13" s="14"/>
      <c r="H13" s="14"/>
      <c r="I13" s="18">
        <f>'[2]Event #1'!H18+'[2]Event #2'!H18+'[2]Event #3'!H18+'[2]Event #4'!H18+'[2]Event #5'!H18+'[2]Event #6'!H18+'[2]Event #7'!H18+'[2]Event #8'!H18+'[2]Event #9'!H18+'[2]Event #10'!H18+'[2]Event #11'!H18+'[2]Event #12'!H18+'[2]Event #13'!H18+'[2]Event #14'!H18+'[2]Event #15'!H18</f>
        <v>0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2"/>
      <c r="B14" s="15"/>
      <c r="C14" s="14"/>
      <c r="D14" s="14"/>
      <c r="E14" s="20">
        <f>SUM(E9:E13)</f>
        <v>0</v>
      </c>
      <c r="F14" s="20"/>
      <c r="G14" s="14"/>
      <c r="H14" s="14"/>
      <c r="I14" s="20">
        <f>SUM(I9:I13)</f>
        <v>0</v>
      </c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2"/>
      <c r="B15" s="15"/>
      <c r="C15" s="14"/>
      <c r="D15" s="14"/>
      <c r="E15" s="14"/>
      <c r="F15" s="14"/>
      <c r="G15" s="14"/>
      <c r="H15" s="14"/>
      <c r="I15" s="14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2"/>
      <c r="B16" s="21"/>
      <c r="C16" s="12"/>
      <c r="D16" s="12"/>
      <c r="E16" s="12"/>
      <c r="F16" s="12"/>
      <c r="G16" s="12"/>
      <c r="H16" s="12"/>
      <c r="I16" s="12"/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2"/>
      <c r="B17" s="21"/>
      <c r="C17" s="12"/>
      <c r="D17" s="12"/>
      <c r="E17" s="12"/>
      <c r="F17" s="12"/>
      <c r="G17" s="12"/>
      <c r="H17" s="12"/>
      <c r="I17" s="12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D265-03D6-4533-AB34-8B8AE6D7D88A}">
  <dimension ref="A1:AC1000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33203125" customWidth="1"/>
    <col min="4" max="4" width="2.58203125" customWidth="1"/>
    <col min="5" max="5" width="11.33203125" customWidth="1"/>
    <col min="6" max="6" width="2.58203125" customWidth="1"/>
    <col min="7" max="8" width="1.08203125" customWidth="1"/>
    <col min="9" max="9" width="13.08203125" customWidth="1"/>
    <col min="10" max="10" width="11.33203125" customWidth="1"/>
    <col min="11" max="11" width="0.58203125" customWidth="1"/>
    <col min="12" max="12" width="3.08203125" customWidth="1"/>
    <col min="13" max="29" width="8" customWidth="1"/>
  </cols>
  <sheetData>
    <row r="1" spans="1:29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x14ac:dyDescent="0.35">
      <c r="A2" s="12"/>
      <c r="B2" s="97" t="s">
        <v>0</v>
      </c>
      <c r="C2" s="102"/>
      <c r="D2" s="102"/>
      <c r="E2" s="102"/>
      <c r="F2" s="102"/>
      <c r="G2" s="102"/>
      <c r="H2" s="102"/>
      <c r="I2" s="102"/>
      <c r="J2" s="10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x14ac:dyDescent="0.35">
      <c r="A3" s="12"/>
      <c r="B3" s="66"/>
      <c r="C3" s="13"/>
      <c r="D3" s="13"/>
      <c r="E3" s="13"/>
      <c r="F3" s="13"/>
      <c r="G3" s="13"/>
      <c r="H3" s="13"/>
      <c r="I3" s="13"/>
      <c r="J3" s="13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9.25" customHeight="1" x14ac:dyDescent="0.35">
      <c r="A4" s="12"/>
      <c r="B4" s="99" t="s">
        <v>10</v>
      </c>
      <c r="C4" s="102"/>
      <c r="D4" s="102"/>
      <c r="E4" s="102"/>
      <c r="F4" s="102"/>
      <c r="G4" s="102"/>
      <c r="H4" s="102"/>
      <c r="I4" s="102"/>
      <c r="J4" s="10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8.5" customHeight="1" x14ac:dyDescent="0.35">
      <c r="A5" s="12"/>
      <c r="B5" s="66"/>
      <c r="C5" s="13"/>
      <c r="D5" s="13"/>
      <c r="E5" s="13"/>
      <c r="F5" s="13"/>
      <c r="G5" s="13"/>
      <c r="H5" s="13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0.5" customHeigh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6" customHeight="1" x14ac:dyDescent="0.35">
      <c r="A7" s="12"/>
      <c r="B7" s="14"/>
      <c r="C7" s="14"/>
      <c r="D7" s="14"/>
      <c r="E7" s="14"/>
      <c r="F7" s="14"/>
      <c r="G7" s="14"/>
      <c r="H7" s="14"/>
      <c r="I7" s="14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29" x14ac:dyDescent="0.35">
      <c r="A8" s="12"/>
      <c r="B8" s="100" t="s">
        <v>2</v>
      </c>
      <c r="C8" s="103"/>
      <c r="D8" s="15"/>
      <c r="E8" s="16" t="s">
        <v>3</v>
      </c>
      <c r="F8" s="14"/>
      <c r="G8" s="14"/>
      <c r="H8" s="14"/>
      <c r="I8" s="16" t="s">
        <v>4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35">
      <c r="A9" s="12"/>
      <c r="B9" s="17">
        <v>615</v>
      </c>
      <c r="C9" s="14" t="s">
        <v>5</v>
      </c>
      <c r="D9" s="14"/>
      <c r="E9" s="22">
        <v>0</v>
      </c>
      <c r="F9" s="22"/>
      <c r="G9" s="14"/>
      <c r="H9" s="14"/>
      <c r="I9" s="22">
        <f>'[3]Event #1'!H14+'[3]Event #2'!H14+'[3]Event #3'!H14+'[3]Event #4'!H14+'[3]Event #5'!H14+'[3]Event #6'!H14</f>
        <v>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35">
      <c r="A10" s="12"/>
      <c r="B10" s="17">
        <v>608.20000000000005</v>
      </c>
      <c r="C10" s="14" t="s">
        <v>6</v>
      </c>
      <c r="D10" s="14"/>
      <c r="E10" s="22">
        <v>0</v>
      </c>
      <c r="F10" s="19"/>
      <c r="G10" s="14"/>
      <c r="H10" s="14"/>
      <c r="I10" s="22">
        <v>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x14ac:dyDescent="0.35">
      <c r="A11" s="12"/>
      <c r="B11" s="17">
        <v>610.20000000000005</v>
      </c>
      <c r="C11" s="14" t="s">
        <v>7</v>
      </c>
      <c r="D11" s="14"/>
      <c r="E11" s="22">
        <v>0</v>
      </c>
      <c r="F11" s="19"/>
      <c r="G11" s="14"/>
      <c r="H11" s="14"/>
      <c r="I11" s="22">
        <v>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x14ac:dyDescent="0.35">
      <c r="A12" s="12"/>
      <c r="B12" s="17">
        <v>623</v>
      </c>
      <c r="C12" s="14" t="s">
        <v>8</v>
      </c>
      <c r="D12" s="14"/>
      <c r="E12" s="22">
        <f>'[3]Event #1'!E17+'[3]Event #2'!E17+'[3]Event #3'!E17+'[3]Event #4'!E17+'[3]Event #5'!E17+'[3]Event #6'!E17+'[3]Event #7'!E17+'[3]Event #8'!E17+'[3]Event #9'!E17+'[3]Event #10'!E17+'[3]Event #11'!E17+'[3]Event #12'!E17+'[3]Event #13'!E17+'[3]Event #14'!E17+'[3]Event #15'!E17</f>
        <v>0</v>
      </c>
      <c r="F12" s="19"/>
      <c r="G12" s="14"/>
      <c r="H12" s="14"/>
      <c r="I12" s="22">
        <f>'[3]Event #1'!H17+'[3]Event #2'!H17+'[3]Event #3'!H17+'[3]Event #4'!H17+'[3]Event #5'!H17+'[3]Event #6'!H17+'[3]Event #7'!H17+'[3]Event #8'!H17+'[3]Event #9'!H17+'[3]Event #10'!H17+'[3]Event #11'!H17+'[3]Event #12'!H17+'[3]Event #13'!H17+'[3]Event #14'!H17+'[3]Event #15'!H17</f>
        <v>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35">
      <c r="A13" s="12"/>
      <c r="B13" s="17">
        <f>B12+1</f>
        <v>624</v>
      </c>
      <c r="C13" s="14" t="s">
        <v>9</v>
      </c>
      <c r="D13" s="14"/>
      <c r="E13" s="22">
        <f>'[3]Event #1'!E18+'[3]Event #2'!E18+'[3]Event #3'!E18+'[3]Event #4'!E18+'[3]Event #5'!E18+'[3]Event #6'!E18+'[3]Event #7'!E18+'[3]Event #8'!E18+'[3]Event #9'!E18+'[3]Event #10'!E18+'[3]Event #11'!E18+'[3]Event #12'!E18+'[3]Event #13'!E18+'[3]Event #14'!E18+'[3]Event #15'!E18</f>
        <v>0</v>
      </c>
      <c r="F13" s="19"/>
      <c r="G13" s="14"/>
      <c r="H13" s="14"/>
      <c r="I13" s="22">
        <f>'[3]Event #1'!H18+'[3]Event #2'!H18+'[3]Event #3'!H18+'[3]Event #4'!H18+'[3]Event #5'!H18+'[3]Event #6'!H18+'[3]Event #7'!H18+'[3]Event #8'!H18+'[3]Event #9'!H18+'[3]Event #10'!H18+'[3]Event #11'!H18+'[3]Event #12'!H18+'[3]Event #13'!H18+'[3]Event #14'!H18+'[3]Event #15'!H18</f>
        <v>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.75" customHeight="1" x14ac:dyDescent="0.35">
      <c r="A14" s="12"/>
      <c r="B14" s="15"/>
      <c r="C14" s="14"/>
      <c r="D14" s="14"/>
      <c r="E14" s="23">
        <f>SUM(E9:E13)</f>
        <v>0</v>
      </c>
      <c r="F14" s="23"/>
      <c r="G14" s="14"/>
      <c r="H14" s="14"/>
      <c r="I14" s="23">
        <f>SUM(I9:I13)</f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6" customHeight="1" x14ac:dyDescent="0.35">
      <c r="A15" s="12"/>
      <c r="B15" s="15"/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.75" customHeight="1" x14ac:dyDescent="0.35">
      <c r="A16" s="12"/>
      <c r="B16" s="2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.75" customHeight="1" x14ac:dyDescent="0.35">
      <c r="A17" s="12"/>
      <c r="B17" s="2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5.75" customHeight="1" x14ac:dyDescent="0.35">
      <c r="A18" s="12"/>
      <c r="B18" s="2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15.75" customHeight="1" x14ac:dyDescent="0.35">
      <c r="A19" s="12"/>
      <c r="B19" s="2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5.75" customHeight="1" x14ac:dyDescent="0.35">
      <c r="A20" s="12"/>
      <c r="B20" s="2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5.75" customHeight="1" x14ac:dyDescent="0.35">
      <c r="A21" s="12"/>
      <c r="B21" s="2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5.75" customHeight="1" x14ac:dyDescent="0.35">
      <c r="A22" s="12"/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5.75" customHeight="1" x14ac:dyDescent="0.35">
      <c r="A23" s="12"/>
      <c r="B23" s="2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5.75" customHeight="1" x14ac:dyDescent="0.35">
      <c r="A24" s="12"/>
      <c r="B24" s="2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5.75" customHeight="1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5.75" customHeight="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15.75" customHeight="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15.75" customHeight="1" x14ac:dyDescent="0.35">
      <c r="A28" s="6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5.75" customHeight="1" x14ac:dyDescent="0.35">
      <c r="A29" s="6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15.75" customHeight="1" x14ac:dyDescent="0.35">
      <c r="A30" s="6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15.75" customHeight="1" x14ac:dyDescent="0.35">
      <c r="A31" s="6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15.75" customHeight="1" x14ac:dyDescent="0.35">
      <c r="A32" s="6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5.75" customHeight="1" x14ac:dyDescent="0.35">
      <c r="A33" s="6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15.75" customHeight="1" x14ac:dyDescent="0.35">
      <c r="A34" s="6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15.75" customHeight="1" x14ac:dyDescent="0.35">
      <c r="A35" s="6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15.75" customHeight="1" x14ac:dyDescent="0.35">
      <c r="A36" s="6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15.75" customHeight="1" x14ac:dyDescent="0.35">
      <c r="A37" s="6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5.75" customHeight="1" x14ac:dyDescent="0.35">
      <c r="A38" s="6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15.75" customHeight="1" x14ac:dyDescent="0.35">
      <c r="A39" s="6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15.75" customHeight="1" x14ac:dyDescent="0.35">
      <c r="A40" s="6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5.75" customHeight="1" x14ac:dyDescent="0.35">
      <c r="A41" s="6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15.75" customHeight="1" x14ac:dyDescent="0.35">
      <c r="A42" s="6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5.75" customHeight="1" x14ac:dyDescent="0.35">
      <c r="A43" s="6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5.75" customHeight="1" x14ac:dyDescent="0.35">
      <c r="A44" s="6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5.75" customHeight="1" x14ac:dyDescent="0.35">
      <c r="A45" s="6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5.75" customHeight="1" x14ac:dyDescent="0.35">
      <c r="A46" s="6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5.75" customHeight="1" x14ac:dyDescent="0.35">
      <c r="A47" s="6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5.75" customHeight="1" x14ac:dyDescent="0.35">
      <c r="A48" s="6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5.75" customHeight="1" x14ac:dyDescent="0.35">
      <c r="A49" s="6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ht="15.75" customHeight="1" x14ac:dyDescent="0.35">
      <c r="A50" s="6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15.75" customHeight="1" x14ac:dyDescent="0.35">
      <c r="A51" s="6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15.75" customHeight="1" x14ac:dyDescent="0.35">
      <c r="A52" s="6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5.75" customHeight="1" x14ac:dyDescent="0.35">
      <c r="A53" s="6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15.75" customHeight="1" x14ac:dyDescent="0.35">
      <c r="A54" s="6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15.75" customHeight="1" x14ac:dyDescent="0.3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1:29" ht="15.75" customHeight="1" x14ac:dyDescent="0.3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</row>
    <row r="57" spans="1:29" ht="15.75" customHeight="1" x14ac:dyDescent="0.3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</row>
    <row r="58" spans="1:29" ht="15.75" customHeight="1" x14ac:dyDescent="0.3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1:29" ht="15.75" customHeight="1" x14ac:dyDescent="0.3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1:29" ht="15.75" customHeight="1" x14ac:dyDescent="0.3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1:29" ht="15.75" customHeight="1" x14ac:dyDescent="0.3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1:29" ht="15.75" customHeight="1" x14ac:dyDescent="0.3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1:29" ht="15.75" customHeight="1" x14ac:dyDescent="0.3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1:29" ht="15.75" customHeight="1" x14ac:dyDescent="0.3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1:29" ht="15.75" customHeight="1" x14ac:dyDescent="0.3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1:29" ht="15.75" customHeight="1" x14ac:dyDescent="0.3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1:29" ht="15.75" customHeight="1" x14ac:dyDescent="0.3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1:29" ht="15.75" customHeight="1" x14ac:dyDescent="0.3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1:29" ht="15.75" customHeight="1" x14ac:dyDescent="0.3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1:29" ht="15.75" customHeight="1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1:29" ht="15.75" customHeight="1" x14ac:dyDescent="0.3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1:29" ht="15.75" customHeight="1" x14ac:dyDescent="0.3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1:29" ht="15.75" customHeight="1" x14ac:dyDescent="0.3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1:29" ht="15.75" customHeight="1" x14ac:dyDescent="0.3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 ht="15.75" customHeight="1" x14ac:dyDescent="0.3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 ht="15.75" customHeight="1" x14ac:dyDescent="0.3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 ht="15.75" customHeight="1" x14ac:dyDescent="0.3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 ht="15.75" customHeight="1" x14ac:dyDescent="0.3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1:29" ht="15.75" customHeight="1" x14ac:dyDescent="0.3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  <row r="80" spans="1:29" ht="15.75" customHeight="1" x14ac:dyDescent="0.3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</row>
    <row r="81" spans="1:29" ht="15.75" customHeight="1" x14ac:dyDescent="0.3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</row>
    <row r="82" spans="1:29" ht="15.75" customHeight="1" x14ac:dyDescent="0.3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</row>
    <row r="83" spans="1:29" ht="15.75" customHeight="1" x14ac:dyDescent="0.3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  <row r="84" spans="1:29" ht="15.75" customHeight="1" x14ac:dyDescent="0.3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</row>
    <row r="85" spans="1:29" ht="15.75" customHeight="1" x14ac:dyDescent="0.3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1:29" ht="15.75" customHeight="1" x14ac:dyDescent="0.3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</row>
    <row r="87" spans="1:29" ht="15.75" customHeight="1" x14ac:dyDescent="0.3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</row>
    <row r="88" spans="1:29" ht="15.75" customHeight="1" x14ac:dyDescent="0.3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</row>
    <row r="89" spans="1:29" ht="15.75" customHeight="1" x14ac:dyDescent="0.3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</row>
    <row r="90" spans="1:29" ht="15.75" customHeight="1" x14ac:dyDescent="0.3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</row>
    <row r="91" spans="1:29" ht="15.75" customHeight="1" x14ac:dyDescent="0.3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</row>
    <row r="92" spans="1:29" ht="15.75" customHeight="1" x14ac:dyDescent="0.3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</row>
    <row r="93" spans="1:29" ht="15.75" customHeight="1" x14ac:dyDescent="0.3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</row>
    <row r="94" spans="1:29" ht="15.75" customHeight="1" x14ac:dyDescent="0.3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  <row r="95" spans="1:29" ht="15.75" customHeight="1" x14ac:dyDescent="0.3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</row>
    <row r="96" spans="1:29" ht="15.75" customHeight="1" x14ac:dyDescent="0.3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</row>
    <row r="97" spans="1:29" ht="15.75" customHeight="1" x14ac:dyDescent="0.3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</row>
    <row r="98" spans="1:29" ht="15.75" customHeight="1" x14ac:dyDescent="0.3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</row>
    <row r="99" spans="1:29" ht="15.75" customHeight="1" x14ac:dyDescent="0.3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</row>
    <row r="100" spans="1:29" ht="15.75" customHeight="1" x14ac:dyDescent="0.3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</row>
    <row r="101" spans="1:29" ht="15.75" customHeight="1" x14ac:dyDescent="0.3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</row>
    <row r="102" spans="1:29" ht="15.75" customHeight="1" x14ac:dyDescent="0.3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</row>
    <row r="103" spans="1:29" ht="15.75" customHeight="1" x14ac:dyDescent="0.3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</row>
    <row r="104" spans="1:29" ht="15.75" customHeight="1" x14ac:dyDescent="0.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</row>
    <row r="105" spans="1:29" ht="15.75" customHeight="1" x14ac:dyDescent="0.3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</row>
    <row r="106" spans="1:29" ht="15.75" customHeight="1" x14ac:dyDescent="0.3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</row>
    <row r="107" spans="1:29" ht="15.75" customHeight="1" x14ac:dyDescent="0.3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</row>
    <row r="108" spans="1:29" ht="15.75" customHeight="1" x14ac:dyDescent="0.3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</row>
    <row r="109" spans="1:29" ht="15.75" customHeight="1" x14ac:dyDescent="0.3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</row>
    <row r="110" spans="1:29" ht="15.75" customHeight="1" x14ac:dyDescent="0.3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</row>
    <row r="111" spans="1:29" ht="15.75" customHeight="1" x14ac:dyDescent="0.3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</row>
    <row r="112" spans="1:29" ht="15.75" customHeight="1" x14ac:dyDescent="0.3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</row>
    <row r="113" spans="1:29" ht="15.75" customHeight="1" x14ac:dyDescent="0.3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</row>
    <row r="114" spans="1:29" ht="15.75" customHeight="1" x14ac:dyDescent="0.3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</row>
    <row r="115" spans="1:29" ht="15.75" customHeight="1" x14ac:dyDescent="0.3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</row>
    <row r="116" spans="1:29" ht="15.75" customHeight="1" x14ac:dyDescent="0.3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</row>
    <row r="117" spans="1:29" ht="15.75" customHeight="1" x14ac:dyDescent="0.3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</row>
    <row r="118" spans="1:29" ht="15.75" customHeight="1" x14ac:dyDescent="0.3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</row>
    <row r="119" spans="1:29" ht="15.75" customHeight="1" x14ac:dyDescent="0.3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</row>
    <row r="120" spans="1:29" ht="15.75" customHeight="1" x14ac:dyDescent="0.3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</row>
    <row r="121" spans="1:29" ht="15.75" customHeight="1" x14ac:dyDescent="0.3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</row>
    <row r="122" spans="1:29" ht="15.75" customHeight="1" x14ac:dyDescent="0.3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</row>
    <row r="123" spans="1:29" ht="15.75" customHeight="1" x14ac:dyDescent="0.3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</row>
    <row r="124" spans="1:29" ht="15.75" customHeight="1" x14ac:dyDescent="0.3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</row>
    <row r="125" spans="1:29" ht="15.75" customHeight="1" x14ac:dyDescent="0.3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</row>
    <row r="126" spans="1:29" ht="15.75" customHeight="1" x14ac:dyDescent="0.3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</row>
    <row r="127" spans="1:29" ht="15.75" customHeight="1" x14ac:dyDescent="0.3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</row>
    <row r="128" spans="1:29" ht="15.75" customHeight="1" x14ac:dyDescent="0.3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</row>
    <row r="129" spans="1:29" ht="15.75" customHeight="1" x14ac:dyDescent="0.3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</row>
    <row r="130" spans="1:29" ht="15.75" customHeight="1" x14ac:dyDescent="0.3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</row>
    <row r="131" spans="1:29" ht="15.75" customHeight="1" x14ac:dyDescent="0.3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</row>
    <row r="132" spans="1:29" ht="15.75" customHeight="1" x14ac:dyDescent="0.3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</row>
    <row r="133" spans="1:29" ht="15.75" customHeight="1" x14ac:dyDescent="0.3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</row>
    <row r="134" spans="1:29" ht="15.75" customHeight="1" x14ac:dyDescent="0.3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</row>
    <row r="135" spans="1:29" ht="15.75" customHeight="1" x14ac:dyDescent="0.3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</row>
    <row r="136" spans="1:29" ht="15.75" customHeight="1" x14ac:dyDescent="0.3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</row>
    <row r="137" spans="1:29" ht="15.75" customHeight="1" x14ac:dyDescent="0.3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</row>
    <row r="138" spans="1:29" ht="15.75" customHeight="1" x14ac:dyDescent="0.3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</row>
    <row r="139" spans="1:29" ht="15.75" customHeight="1" x14ac:dyDescent="0.3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</row>
    <row r="140" spans="1:29" ht="15.75" customHeight="1" x14ac:dyDescent="0.3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</row>
    <row r="141" spans="1:29" ht="15.75" customHeight="1" x14ac:dyDescent="0.3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</row>
    <row r="142" spans="1:29" ht="15.75" customHeight="1" x14ac:dyDescent="0.3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</row>
    <row r="143" spans="1:29" ht="15.75" customHeight="1" x14ac:dyDescent="0.3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</row>
    <row r="144" spans="1:29" ht="15.75" customHeight="1" x14ac:dyDescent="0.3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</row>
    <row r="145" spans="1:29" ht="15.75" customHeight="1" x14ac:dyDescent="0.3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</row>
    <row r="146" spans="1:29" ht="15.75" customHeight="1" x14ac:dyDescent="0.3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</row>
    <row r="147" spans="1:29" ht="15.75" customHeight="1" x14ac:dyDescent="0.3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</row>
    <row r="148" spans="1:29" ht="15.75" customHeight="1" x14ac:dyDescent="0.3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</row>
    <row r="149" spans="1:29" ht="15.75" customHeight="1" x14ac:dyDescent="0.3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</row>
    <row r="150" spans="1:29" ht="15.75" customHeight="1" x14ac:dyDescent="0.3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</row>
    <row r="151" spans="1:29" ht="15.75" customHeight="1" x14ac:dyDescent="0.3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</row>
    <row r="152" spans="1:29" ht="15.75" customHeight="1" x14ac:dyDescent="0.3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</row>
    <row r="153" spans="1:29" ht="15.75" customHeight="1" x14ac:dyDescent="0.3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</row>
    <row r="154" spans="1:29" ht="15.75" customHeight="1" x14ac:dyDescent="0.3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</row>
    <row r="155" spans="1:29" ht="15.75" customHeight="1" x14ac:dyDescent="0.3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</row>
    <row r="156" spans="1:29" ht="15.75" customHeight="1" x14ac:dyDescent="0.3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</row>
    <row r="157" spans="1:29" ht="15.75" customHeight="1" x14ac:dyDescent="0.3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</row>
    <row r="158" spans="1:29" ht="15.75" customHeight="1" x14ac:dyDescent="0.3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</row>
    <row r="159" spans="1:29" ht="15.75" customHeight="1" x14ac:dyDescent="0.3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</row>
    <row r="160" spans="1:29" ht="15.75" customHeight="1" x14ac:dyDescent="0.3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</row>
    <row r="161" spans="1:29" ht="15.75" customHeight="1" x14ac:dyDescent="0.3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</row>
    <row r="162" spans="1:29" ht="15.75" customHeight="1" x14ac:dyDescent="0.3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</row>
    <row r="163" spans="1:29" ht="15.75" customHeight="1" x14ac:dyDescent="0.3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</row>
    <row r="164" spans="1:29" ht="15.75" customHeight="1" x14ac:dyDescent="0.3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</row>
    <row r="165" spans="1:29" ht="15.75" customHeight="1" x14ac:dyDescent="0.3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</row>
    <row r="166" spans="1:29" ht="15.75" customHeight="1" x14ac:dyDescent="0.3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</row>
    <row r="167" spans="1:29" ht="15.75" customHeight="1" x14ac:dyDescent="0.3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</row>
    <row r="168" spans="1:29" ht="15.75" customHeight="1" x14ac:dyDescent="0.3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</row>
    <row r="169" spans="1:29" ht="15.75" customHeight="1" x14ac:dyDescent="0.3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</row>
    <row r="170" spans="1:29" ht="15.75" customHeight="1" x14ac:dyDescent="0.3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</row>
    <row r="171" spans="1:29" ht="15.75" customHeight="1" x14ac:dyDescent="0.3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</row>
    <row r="172" spans="1:29" ht="15.75" customHeight="1" x14ac:dyDescent="0.3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</row>
    <row r="173" spans="1:29" ht="15.75" customHeight="1" x14ac:dyDescent="0.3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</row>
    <row r="174" spans="1:29" ht="15.75" customHeight="1" x14ac:dyDescent="0.3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</row>
    <row r="175" spans="1:29" ht="15.75" customHeight="1" x14ac:dyDescent="0.3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</row>
    <row r="176" spans="1:29" ht="15.75" customHeight="1" x14ac:dyDescent="0.3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</row>
    <row r="177" spans="1:29" ht="15.75" customHeight="1" x14ac:dyDescent="0.3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</row>
    <row r="178" spans="1:29" ht="15.75" customHeight="1" x14ac:dyDescent="0.3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</row>
    <row r="179" spans="1:29" ht="15.75" customHeight="1" x14ac:dyDescent="0.3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</row>
    <row r="180" spans="1:29" ht="15.75" customHeight="1" x14ac:dyDescent="0.3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</row>
    <row r="181" spans="1:29" ht="15.75" customHeight="1" x14ac:dyDescent="0.3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</row>
    <row r="182" spans="1:29" ht="15.75" customHeight="1" x14ac:dyDescent="0.3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</row>
    <row r="183" spans="1:29" ht="15.75" customHeight="1" x14ac:dyDescent="0.3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</row>
    <row r="184" spans="1:29" ht="15.75" customHeight="1" x14ac:dyDescent="0.3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</row>
    <row r="185" spans="1:29" ht="15.75" customHeight="1" x14ac:dyDescent="0.3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</row>
    <row r="186" spans="1:29" ht="15.75" customHeight="1" x14ac:dyDescent="0.3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</row>
    <row r="187" spans="1:29" ht="15.75" customHeight="1" x14ac:dyDescent="0.3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</row>
    <row r="188" spans="1:29" ht="15.75" customHeight="1" x14ac:dyDescent="0.3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</row>
    <row r="189" spans="1:29" ht="15.75" customHeight="1" x14ac:dyDescent="0.3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</row>
    <row r="190" spans="1:29" ht="15.75" customHeight="1" x14ac:dyDescent="0.3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</row>
    <row r="191" spans="1:29" ht="15.75" customHeight="1" x14ac:dyDescent="0.3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</row>
    <row r="192" spans="1:29" ht="15.75" customHeight="1" x14ac:dyDescent="0.3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</row>
    <row r="193" spans="1:29" ht="15.75" customHeight="1" x14ac:dyDescent="0.3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</row>
    <row r="194" spans="1:29" ht="15.75" customHeight="1" x14ac:dyDescent="0.3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</row>
    <row r="195" spans="1:29" ht="15.75" customHeight="1" x14ac:dyDescent="0.3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</row>
    <row r="196" spans="1:29" ht="15.75" customHeight="1" x14ac:dyDescent="0.3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</row>
    <row r="197" spans="1:29" ht="15.75" customHeight="1" x14ac:dyDescent="0.3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</row>
    <row r="198" spans="1:29" ht="15.75" customHeight="1" x14ac:dyDescent="0.3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</row>
    <row r="199" spans="1:29" ht="15.75" customHeight="1" x14ac:dyDescent="0.3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</row>
    <row r="200" spans="1:29" ht="15.75" customHeight="1" x14ac:dyDescent="0.3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</row>
    <row r="201" spans="1:29" ht="15.75" customHeight="1" x14ac:dyDescent="0.3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</row>
    <row r="202" spans="1:29" ht="15.75" customHeight="1" x14ac:dyDescent="0.3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</row>
    <row r="203" spans="1:29" ht="15.75" customHeight="1" x14ac:dyDescent="0.3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</row>
    <row r="204" spans="1:29" ht="15.75" customHeight="1" x14ac:dyDescent="0.3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</row>
    <row r="205" spans="1:29" ht="15.75" customHeight="1" x14ac:dyDescent="0.3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</row>
    <row r="206" spans="1:29" ht="15.75" customHeight="1" x14ac:dyDescent="0.3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</row>
    <row r="207" spans="1:29" ht="15.75" customHeight="1" x14ac:dyDescent="0.3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</row>
    <row r="208" spans="1:29" ht="15.75" customHeight="1" x14ac:dyDescent="0.3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</row>
    <row r="209" spans="1:29" ht="15.75" customHeight="1" x14ac:dyDescent="0.3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</row>
    <row r="210" spans="1:29" ht="15.75" customHeight="1" x14ac:dyDescent="0.3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</row>
    <row r="211" spans="1:29" ht="15.75" customHeight="1" x14ac:dyDescent="0.3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</row>
    <row r="212" spans="1:29" ht="15.75" customHeight="1" x14ac:dyDescent="0.3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</row>
    <row r="213" spans="1:29" ht="15.75" customHeight="1" x14ac:dyDescent="0.3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</row>
    <row r="214" spans="1:29" ht="15.75" customHeight="1" x14ac:dyDescent="0.3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</row>
    <row r="215" spans="1:29" ht="15.75" customHeight="1" x14ac:dyDescent="0.3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</row>
    <row r="216" spans="1:29" ht="15.75" customHeight="1" x14ac:dyDescent="0.3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</row>
    <row r="217" spans="1:29" ht="15.75" customHeight="1" x14ac:dyDescent="0.3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</row>
    <row r="218" spans="1:29" ht="15.75" customHeight="1" x14ac:dyDescent="0.3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</row>
    <row r="219" spans="1:29" ht="15.75" customHeight="1" x14ac:dyDescent="0.3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</row>
    <row r="220" spans="1:29" ht="15.75" customHeight="1" x14ac:dyDescent="0.3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0CBB-84D2-0743-A04B-DA600539E1BE}">
  <dimension ref="A1:AD993"/>
  <sheetViews>
    <sheetView workbookViewId="0">
      <selection activeCell="I11" sqref="I11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30" width="8" customWidth="1"/>
  </cols>
  <sheetData>
    <row r="1" spans="1:3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x14ac:dyDescent="0.35">
      <c r="A9" s="1"/>
      <c r="B9" s="7">
        <v>615</v>
      </c>
      <c r="C9" s="4" t="s">
        <v>5</v>
      </c>
      <c r="D9" s="4"/>
      <c r="E9" s="8">
        <v>0</v>
      </c>
      <c r="F9" s="8"/>
      <c r="G9" s="4"/>
      <c r="H9" s="4"/>
      <c r="I9" s="8">
        <f>'[4]Event #1'!H14+'[4]Event #2'!H14+'[4]Event #3'!H14+'[4]Event #4'!H14+'[4]Event #5'!H14+'[4]Event #6'!H14+'[4]Event #7'!H14+'[4]Event #8'!H14+'[4]Event #9'!H14+'[4]Event #10'!H14+'[4]Event #11'!H14+'[4]Event #12'!H14+'[4]Event #13'!H14+'[4]Event #14'!H14+'[4]Event #15'!H14</f>
        <v>0</v>
      </c>
      <c r="J9" s="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x14ac:dyDescent="0.35">
      <c r="A11" s="1"/>
      <c r="B11" s="7">
        <v>610.20000000000005</v>
      </c>
      <c r="C11" s="4" t="s">
        <v>7</v>
      </c>
      <c r="D11" s="4"/>
      <c r="E11" s="8">
        <f>'[4]Event #1'!E16+'[4]Event #2'!E16+'[4]Event #3'!E16+'[4]Event #4'!E16+'[4]Event #5'!E16+'[4]Event #6'!E16+'[4]Event #7'!E16+'[4]Event #8'!E16+'[4]Event #9'!E16+'[4]Event #10'!E16+'[4]Event #11'!E16+'[4]Event #12'!E16+'[4]Event #13'!E16+'[4]Event #14'!E16+'[4]Event #15'!E16</f>
        <v>0</v>
      </c>
      <c r="F11" s="9"/>
      <c r="G11" s="4"/>
      <c r="H11" s="4"/>
      <c r="I11" s="8">
        <f>'[4]Event #1'!H16+'[4]Event #2'!H16+'[4]Event #3'!H16+'[4]Event #4'!H16+'[4]Event #5'!H16+'[4]Event #6'!H16+'[4]Event #7'!H16+'[4]Event #8'!H16+'[4]Event #9'!H16+'[4]Event #10'!H16+'[4]Event #11'!H16+'[4]Event #12'!H16+'[4]Event #13'!H16+'[4]Event #14'!H16+'[4]Event #15'!H16</f>
        <v>0</v>
      </c>
      <c r="J11" s="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x14ac:dyDescent="0.35">
      <c r="A12" s="1"/>
      <c r="B12" s="7">
        <v>623</v>
      </c>
      <c r="C12" s="4" t="s">
        <v>8</v>
      </c>
      <c r="D12" s="4"/>
      <c r="E12" s="8">
        <f>'[4]Event #1'!E17+'[4]Event #2'!E17+'[4]Event #3'!E17+'[4]Event #4'!E17+'[4]Event #5'!E17+'[4]Event #6'!E17+'[4]Event #7'!E17+'[4]Event #8'!E17+'[4]Event #9'!E17+'[4]Event #10'!E17+'[4]Event #11'!E17+'[4]Event #12'!E17+'[4]Event #13'!E17+'[4]Event #14'!E17+'[4]Event #15'!E17</f>
        <v>0</v>
      </c>
      <c r="F12" s="9"/>
      <c r="G12" s="4"/>
      <c r="H12" s="4"/>
      <c r="I12" s="8">
        <f>'[4]Event #1'!H17+'[4]Event #2'!H17+'[4]Event #3'!H17+'[4]Event #4'!H17+'[4]Event #5'!H17+'[4]Event #6'!H17+'[4]Event #7'!H17+'[4]Event #8'!H17+'[4]Event #9'!H17+'[4]Event #10'!H17+'[4]Event #11'!H17+'[4]Event #12'!H17+'[4]Event #13'!H17+'[4]Event #14'!H17+'[4]Event #15'!H17</f>
        <v>0</v>
      </c>
      <c r="J12" s="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x14ac:dyDescent="0.35">
      <c r="A13" s="1"/>
      <c r="B13" s="7">
        <f>B12+1</f>
        <v>624</v>
      </c>
      <c r="C13" s="4" t="s">
        <v>9</v>
      </c>
      <c r="D13" s="4"/>
      <c r="E13" s="8">
        <f>'[4]Event #1'!E18+'[4]Event #2'!E18+'[4]Event #3'!E18+'[4]Event #4'!E18+'[4]Event #5'!E18+'[4]Event #6'!E18+'[4]Event #7'!E18+'[4]Event #8'!E18+'[4]Event #9'!E18+'[4]Event #10'!E18+'[4]Event #11'!E18+'[4]Event #12'!E18+'[4]Event #13'!E18+'[4]Event #14'!E18+'[4]Event #15'!E18</f>
        <v>0</v>
      </c>
      <c r="F13" s="9"/>
      <c r="G13" s="4"/>
      <c r="H13" s="4"/>
      <c r="I13" s="8">
        <f>'[4]Event #1'!H18+'[4]Event #2'!H18+'[4]Event #3'!H18+'[4]Event #4'!H18+'[4]Event #5'!H18+'[4]Event #6'!H18+'[4]Event #7'!H18+'[4]Event #8'!H18+'[4]Event #9'!H18+'[4]Event #10'!H18+'[4]Event #11'!H18+'[4]Event #12'!H18+'[4]Event #13'!H18+'[4]Event #14'!H18+'[4]Event #15'!H18</f>
        <v>0</v>
      </c>
      <c r="J13" s="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5.75" customHeight="1" x14ac:dyDescent="0.35">
      <c r="A18" s="12"/>
      <c r="B18" s="2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5.75" customHeight="1" x14ac:dyDescent="0.35">
      <c r="A19" s="12"/>
      <c r="B19" s="2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5.75" customHeight="1" x14ac:dyDescent="0.35">
      <c r="A20" s="12"/>
      <c r="B20" s="2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5.75" customHeight="1" x14ac:dyDescent="0.35">
      <c r="A21" s="12"/>
      <c r="B21" s="2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5.75" customHeight="1" x14ac:dyDescent="0.35">
      <c r="A22" s="12"/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5.75" customHeight="1" x14ac:dyDescent="0.35">
      <c r="A23" s="12"/>
      <c r="B23" s="2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5.75" customHeight="1" x14ac:dyDescent="0.35">
      <c r="A24" s="12"/>
      <c r="B24" s="2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5.75" customHeight="1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5.75" customHeight="1" x14ac:dyDescent="0.35">
      <c r="A28" s="6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35">
      <c r="A29" s="6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5.75" customHeight="1" x14ac:dyDescent="0.35">
      <c r="A30" s="6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5.75" customHeight="1" x14ac:dyDescent="0.35">
      <c r="A31" s="6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5.75" customHeight="1" x14ac:dyDescent="0.35">
      <c r="A32" s="6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5.75" customHeight="1" x14ac:dyDescent="0.35">
      <c r="A33" s="6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5.75" customHeight="1" x14ac:dyDescent="0.35">
      <c r="A34" s="6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5.75" customHeight="1" x14ac:dyDescent="0.35">
      <c r="A35" s="6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5.75" customHeight="1" x14ac:dyDescent="0.35">
      <c r="A36" s="6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5.75" customHeight="1" x14ac:dyDescent="0.35">
      <c r="A37" s="6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5.75" customHeight="1" x14ac:dyDescent="0.35">
      <c r="A38" s="6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5.75" customHeight="1" x14ac:dyDescent="0.35">
      <c r="A39" s="6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5.75" customHeight="1" x14ac:dyDescent="0.35">
      <c r="A40" s="6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5.75" customHeight="1" x14ac:dyDescent="0.35">
      <c r="A41" s="6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5.75" customHeight="1" x14ac:dyDescent="0.35">
      <c r="A42" s="6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5.75" customHeight="1" x14ac:dyDescent="0.35">
      <c r="A43" s="6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5.75" customHeight="1" x14ac:dyDescent="0.35">
      <c r="A44" s="6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5.75" customHeight="1" x14ac:dyDescent="0.35">
      <c r="A45" s="6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5.75" customHeight="1" x14ac:dyDescent="0.35">
      <c r="A46" s="6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5.75" customHeight="1" x14ac:dyDescent="0.35">
      <c r="A47" s="6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5.75" customHeight="1" x14ac:dyDescent="0.35">
      <c r="A48" s="6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15.75" customHeight="1" x14ac:dyDescent="0.35">
      <c r="A49" s="6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15.75" customHeight="1" x14ac:dyDescent="0.35">
      <c r="A50" s="6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15.75" customHeight="1" x14ac:dyDescent="0.35">
      <c r="A51" s="6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15.75" customHeight="1" x14ac:dyDescent="0.35">
      <c r="A52" s="6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15.75" customHeight="1" x14ac:dyDescent="0.35">
      <c r="A53" s="6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5.75" customHeight="1" x14ac:dyDescent="0.35">
      <c r="A54" s="6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15.75" customHeight="1" x14ac:dyDescent="0.3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15.75" customHeight="1" x14ac:dyDescent="0.3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15.75" customHeight="1" x14ac:dyDescent="0.3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15.75" customHeight="1" x14ac:dyDescent="0.3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15.75" customHeight="1" x14ac:dyDescent="0.3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5.75" customHeight="1" x14ac:dyDescent="0.3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5.75" customHeight="1" x14ac:dyDescent="0.3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5.75" customHeight="1" x14ac:dyDescent="0.3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5.75" customHeight="1" x14ac:dyDescent="0.3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5.75" customHeight="1" x14ac:dyDescent="0.3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5.75" customHeight="1" x14ac:dyDescent="0.3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15.75" customHeight="1" x14ac:dyDescent="0.3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5.75" customHeight="1" x14ac:dyDescent="0.3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5.75" customHeight="1" x14ac:dyDescent="0.3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5.75" customHeight="1" x14ac:dyDescent="0.3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5.75" customHeight="1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15.75" customHeight="1" x14ac:dyDescent="0.3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5.75" customHeight="1" x14ac:dyDescent="0.3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5.75" customHeight="1" x14ac:dyDescent="0.3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15.75" customHeight="1" x14ac:dyDescent="0.3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15.75" customHeight="1" x14ac:dyDescent="0.3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15.75" customHeight="1" x14ac:dyDescent="0.3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ht="15.75" customHeight="1" x14ac:dyDescent="0.3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30" ht="15.75" customHeight="1" x14ac:dyDescent="0.3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30" ht="15.75" customHeight="1" x14ac:dyDescent="0.3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:30" ht="15.75" customHeight="1" x14ac:dyDescent="0.3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:30" ht="15.75" customHeight="1" x14ac:dyDescent="0.3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:30" ht="15.75" customHeight="1" x14ac:dyDescent="0.3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:30" ht="15.75" customHeight="1" x14ac:dyDescent="0.3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:30" ht="15.75" customHeight="1" x14ac:dyDescent="0.3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:30" ht="15.75" customHeight="1" x14ac:dyDescent="0.3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:30" ht="15.75" customHeight="1" x14ac:dyDescent="0.3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:30" ht="15.75" customHeight="1" x14ac:dyDescent="0.3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:30" ht="15.75" customHeight="1" x14ac:dyDescent="0.3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:30" ht="15.75" customHeight="1" x14ac:dyDescent="0.3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:30" ht="15.75" customHeight="1" x14ac:dyDescent="0.3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:30" ht="15.75" customHeight="1" x14ac:dyDescent="0.3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:30" ht="15.75" customHeight="1" x14ac:dyDescent="0.3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:30" ht="15.75" customHeight="1" x14ac:dyDescent="0.3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:30" ht="15.75" customHeight="1" x14ac:dyDescent="0.3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:30" ht="15.75" customHeight="1" x14ac:dyDescent="0.3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:30" ht="15.75" customHeight="1" x14ac:dyDescent="0.3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:30" ht="15.75" customHeight="1" x14ac:dyDescent="0.3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:30" ht="15.75" customHeight="1" x14ac:dyDescent="0.3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:30" ht="15.75" customHeight="1" x14ac:dyDescent="0.3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1:30" ht="15.75" customHeight="1" x14ac:dyDescent="0.3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1:30" ht="15.75" customHeight="1" x14ac:dyDescent="0.3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</row>
    <row r="102" spans="1:30" ht="15.75" customHeight="1" x14ac:dyDescent="0.3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</row>
    <row r="103" spans="1:30" ht="15.75" customHeight="1" x14ac:dyDescent="0.3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</row>
    <row r="104" spans="1:30" ht="15.75" customHeight="1" x14ac:dyDescent="0.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</row>
    <row r="105" spans="1:30" ht="15.75" customHeight="1" x14ac:dyDescent="0.3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</row>
    <row r="106" spans="1:30" ht="15.75" customHeight="1" x14ac:dyDescent="0.3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1:30" ht="15.75" customHeight="1" x14ac:dyDescent="0.3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1:30" ht="15.75" customHeight="1" x14ac:dyDescent="0.3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1:30" ht="15.75" customHeight="1" x14ac:dyDescent="0.3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1:30" ht="15.75" customHeight="1" x14ac:dyDescent="0.3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1:30" ht="15.75" customHeight="1" x14ac:dyDescent="0.3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1:30" ht="15.75" customHeight="1" x14ac:dyDescent="0.3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1:30" ht="15.75" customHeight="1" x14ac:dyDescent="0.3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1:30" ht="15.75" customHeight="1" x14ac:dyDescent="0.3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1:30" ht="15.75" customHeight="1" x14ac:dyDescent="0.3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1:30" ht="15.75" customHeight="1" x14ac:dyDescent="0.3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1:30" ht="15.75" customHeight="1" x14ac:dyDescent="0.3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1:30" ht="15.75" customHeight="1" x14ac:dyDescent="0.3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1:30" ht="15.75" customHeight="1" x14ac:dyDescent="0.3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1:30" ht="15.75" customHeight="1" x14ac:dyDescent="0.3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1:30" ht="15.75" customHeight="1" x14ac:dyDescent="0.3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1:30" ht="15.75" customHeight="1" x14ac:dyDescent="0.3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1:30" ht="15.75" customHeight="1" x14ac:dyDescent="0.3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1:30" ht="15.75" customHeight="1" x14ac:dyDescent="0.3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1:30" ht="15.75" customHeight="1" x14ac:dyDescent="0.3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1:30" ht="15.75" customHeight="1" x14ac:dyDescent="0.3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1:30" ht="15.75" customHeight="1" x14ac:dyDescent="0.3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1:30" ht="15.75" customHeight="1" x14ac:dyDescent="0.3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1:30" ht="15.75" customHeight="1" x14ac:dyDescent="0.3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</row>
    <row r="130" spans="1:30" ht="15.75" customHeight="1" x14ac:dyDescent="0.3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</row>
    <row r="131" spans="1:30" ht="15.75" customHeight="1" x14ac:dyDescent="0.3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</row>
    <row r="132" spans="1:30" ht="15.75" customHeight="1" x14ac:dyDescent="0.3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</row>
    <row r="133" spans="1:30" ht="15.75" customHeight="1" x14ac:dyDescent="0.3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</row>
    <row r="134" spans="1:30" ht="15.75" customHeight="1" x14ac:dyDescent="0.3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</row>
    <row r="135" spans="1:30" ht="15.75" customHeight="1" x14ac:dyDescent="0.3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</row>
    <row r="136" spans="1:30" ht="15.75" customHeight="1" x14ac:dyDescent="0.3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</row>
    <row r="137" spans="1:30" ht="15.75" customHeight="1" x14ac:dyDescent="0.3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</row>
    <row r="138" spans="1:30" ht="15.75" customHeight="1" x14ac:dyDescent="0.3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</row>
    <row r="139" spans="1:30" ht="15.75" customHeight="1" x14ac:dyDescent="0.3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</row>
    <row r="140" spans="1:30" ht="15.75" customHeight="1" x14ac:dyDescent="0.3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</row>
    <row r="141" spans="1:30" ht="15.75" customHeight="1" x14ac:dyDescent="0.3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</row>
    <row r="142" spans="1:30" ht="15.75" customHeight="1" x14ac:dyDescent="0.3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</row>
    <row r="143" spans="1:30" ht="15.75" customHeight="1" x14ac:dyDescent="0.3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</row>
    <row r="144" spans="1:30" ht="15.75" customHeight="1" x14ac:dyDescent="0.3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</row>
    <row r="145" spans="1:30" ht="15.75" customHeight="1" x14ac:dyDescent="0.3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</row>
    <row r="146" spans="1:30" ht="15.75" customHeight="1" x14ac:dyDescent="0.3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</row>
    <row r="147" spans="1:30" ht="15.75" customHeight="1" x14ac:dyDescent="0.3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</row>
    <row r="148" spans="1:30" ht="15.75" customHeight="1" x14ac:dyDescent="0.3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</row>
    <row r="149" spans="1:30" ht="15.75" customHeight="1" x14ac:dyDescent="0.3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</row>
    <row r="150" spans="1:30" ht="15.75" customHeight="1" x14ac:dyDescent="0.3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</row>
    <row r="151" spans="1:30" ht="15.75" customHeight="1" x14ac:dyDescent="0.3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</row>
    <row r="152" spans="1:30" ht="15.75" customHeight="1" x14ac:dyDescent="0.3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</row>
    <row r="153" spans="1:30" ht="15.75" customHeight="1" x14ac:dyDescent="0.3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</row>
    <row r="154" spans="1:30" ht="15.75" customHeight="1" x14ac:dyDescent="0.3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</row>
    <row r="155" spans="1:30" ht="15.75" customHeight="1" x14ac:dyDescent="0.3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</row>
    <row r="156" spans="1:30" ht="15.75" customHeight="1" x14ac:dyDescent="0.3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</row>
    <row r="157" spans="1:30" ht="15.75" customHeight="1" x14ac:dyDescent="0.3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</row>
    <row r="158" spans="1:30" ht="15.75" customHeight="1" x14ac:dyDescent="0.3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</row>
    <row r="159" spans="1:30" ht="15.75" customHeight="1" x14ac:dyDescent="0.3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</row>
    <row r="160" spans="1:30" ht="15.75" customHeight="1" x14ac:dyDescent="0.3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</row>
    <row r="161" spans="1:30" ht="15.75" customHeight="1" x14ac:dyDescent="0.3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</row>
    <row r="162" spans="1:30" ht="15.75" customHeight="1" x14ac:dyDescent="0.3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</row>
    <row r="163" spans="1:30" ht="15.75" customHeight="1" x14ac:dyDescent="0.3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</row>
    <row r="164" spans="1:30" ht="15.75" customHeight="1" x14ac:dyDescent="0.3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</row>
    <row r="165" spans="1:30" ht="15.75" customHeight="1" x14ac:dyDescent="0.3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</row>
    <row r="166" spans="1:30" ht="15.75" customHeight="1" x14ac:dyDescent="0.3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</row>
    <row r="167" spans="1:30" ht="15.75" customHeight="1" x14ac:dyDescent="0.3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</row>
    <row r="168" spans="1:30" ht="15.75" customHeight="1" x14ac:dyDescent="0.3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</row>
    <row r="169" spans="1:30" ht="15.75" customHeight="1" x14ac:dyDescent="0.3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</row>
    <row r="170" spans="1:30" ht="15.75" customHeight="1" x14ac:dyDescent="0.3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</row>
    <row r="171" spans="1:30" ht="15.75" customHeight="1" x14ac:dyDescent="0.3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</row>
    <row r="172" spans="1:30" ht="15.75" customHeight="1" x14ac:dyDescent="0.3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</row>
    <row r="173" spans="1:30" ht="15.75" customHeight="1" x14ac:dyDescent="0.3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</row>
    <row r="174" spans="1:30" ht="15.75" customHeight="1" x14ac:dyDescent="0.3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</row>
    <row r="175" spans="1:30" ht="15.75" customHeight="1" x14ac:dyDescent="0.3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</row>
    <row r="176" spans="1:30" ht="15.75" customHeight="1" x14ac:dyDescent="0.3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</row>
    <row r="177" spans="1:30" ht="15.75" customHeight="1" x14ac:dyDescent="0.3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</row>
    <row r="178" spans="1:30" ht="15.75" customHeight="1" x14ac:dyDescent="0.3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</row>
    <row r="179" spans="1:30" ht="15.75" customHeight="1" x14ac:dyDescent="0.3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</row>
    <row r="180" spans="1:30" ht="15.75" customHeight="1" x14ac:dyDescent="0.3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</row>
    <row r="181" spans="1:30" ht="15.75" customHeight="1" x14ac:dyDescent="0.3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</row>
    <row r="182" spans="1:30" ht="15.75" customHeight="1" x14ac:dyDescent="0.3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</row>
    <row r="183" spans="1:30" ht="15.75" customHeight="1" x14ac:dyDescent="0.3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</row>
    <row r="184" spans="1:30" ht="15.75" customHeight="1" x14ac:dyDescent="0.3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</row>
    <row r="185" spans="1:30" ht="15.75" customHeight="1" x14ac:dyDescent="0.3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</row>
    <row r="186" spans="1:30" ht="15.75" customHeight="1" x14ac:dyDescent="0.3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</row>
    <row r="187" spans="1:30" ht="15.75" customHeight="1" x14ac:dyDescent="0.3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</row>
    <row r="188" spans="1:30" ht="15.75" customHeight="1" x14ac:dyDescent="0.3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</row>
    <row r="189" spans="1:30" ht="15.75" customHeight="1" x14ac:dyDescent="0.3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</row>
    <row r="190" spans="1:30" ht="15.75" customHeight="1" x14ac:dyDescent="0.3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</row>
    <row r="191" spans="1:30" ht="15.75" customHeight="1" x14ac:dyDescent="0.3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</row>
    <row r="192" spans="1:30" ht="15.75" customHeight="1" x14ac:dyDescent="0.3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</row>
    <row r="193" spans="1:30" ht="15.75" customHeight="1" x14ac:dyDescent="0.3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</row>
    <row r="194" spans="1:30" ht="15.75" customHeight="1" x14ac:dyDescent="0.3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</row>
    <row r="195" spans="1:30" ht="15.75" customHeight="1" x14ac:dyDescent="0.3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</row>
    <row r="196" spans="1:30" ht="15.75" customHeight="1" x14ac:dyDescent="0.3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</row>
    <row r="197" spans="1:30" ht="15.75" customHeight="1" x14ac:dyDescent="0.3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</row>
    <row r="198" spans="1:30" ht="15.75" customHeight="1" x14ac:dyDescent="0.3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</row>
    <row r="199" spans="1:30" ht="15.75" customHeight="1" x14ac:dyDescent="0.3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</row>
    <row r="200" spans="1:30" ht="15.75" customHeight="1" x14ac:dyDescent="0.3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</row>
    <row r="201" spans="1:30" ht="15.75" customHeight="1" x14ac:dyDescent="0.3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</row>
    <row r="202" spans="1:30" ht="15.75" customHeight="1" x14ac:dyDescent="0.3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</row>
    <row r="203" spans="1:30" ht="15.75" customHeight="1" x14ac:dyDescent="0.3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</row>
    <row r="204" spans="1:30" ht="15.75" customHeight="1" x14ac:dyDescent="0.3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</row>
    <row r="205" spans="1:30" ht="15.75" customHeight="1" x14ac:dyDescent="0.3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</row>
    <row r="206" spans="1:30" ht="15.75" customHeight="1" x14ac:dyDescent="0.3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</row>
    <row r="207" spans="1:30" ht="15.75" customHeight="1" x14ac:dyDescent="0.3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</row>
    <row r="208" spans="1:30" ht="15.75" customHeight="1" x14ac:dyDescent="0.3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</row>
    <row r="209" spans="1:30" ht="15.75" customHeight="1" x14ac:dyDescent="0.3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</row>
    <row r="210" spans="1:30" ht="15.75" customHeight="1" x14ac:dyDescent="0.3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</row>
    <row r="211" spans="1:30" ht="15.75" customHeight="1" x14ac:dyDescent="0.3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</row>
    <row r="212" spans="1:30" ht="15.75" customHeight="1" x14ac:dyDescent="0.3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</row>
    <row r="213" spans="1:30" ht="15.75" customHeight="1" x14ac:dyDescent="0.3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</row>
    <row r="214" spans="1:30" ht="15.75" customHeight="1" x14ac:dyDescent="0.3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</row>
    <row r="215" spans="1:30" ht="15.75" customHeight="1" x14ac:dyDescent="0.3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</row>
    <row r="216" spans="1:30" ht="15.75" customHeight="1" x14ac:dyDescent="0.3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</row>
    <row r="217" spans="1:30" ht="15.75" customHeight="1" x14ac:dyDescent="0.3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</row>
    <row r="218" spans="1:30" ht="15.75" customHeight="1" x14ac:dyDescent="0.3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</row>
    <row r="219" spans="1:30" ht="15.75" customHeight="1" x14ac:dyDescent="0.3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</row>
    <row r="220" spans="1:30" ht="15.75" customHeight="1" x14ac:dyDescent="0.3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</row>
    <row r="221" spans="1:30" ht="15.75" customHeight="1" x14ac:dyDescent="0.3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</row>
    <row r="222" spans="1:30" ht="15.75" customHeight="1" x14ac:dyDescent="0.35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</row>
    <row r="223" spans="1:30" ht="15.75" customHeight="1" x14ac:dyDescent="0.3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</row>
    <row r="224" spans="1:30" ht="15.75" customHeight="1" x14ac:dyDescent="0.35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</row>
    <row r="225" spans="1:30" ht="15.75" customHeight="1" x14ac:dyDescent="0.3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</row>
    <row r="226" spans="1:30" ht="15.75" customHeight="1" x14ac:dyDescent="0.35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</row>
    <row r="227" spans="1:30" ht="15.75" customHeight="1" x14ac:dyDescent="0.3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</row>
    <row r="228" spans="1:30" ht="15.75" customHeight="1" x14ac:dyDescent="0.35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</row>
    <row r="229" spans="1:30" ht="15.75" customHeight="1" x14ac:dyDescent="0.35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</row>
    <row r="230" spans="1:30" ht="15.75" customHeight="1" x14ac:dyDescent="0.3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</row>
    <row r="231" spans="1:30" ht="15.75" customHeight="1" x14ac:dyDescent="0.35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</row>
    <row r="232" spans="1:30" ht="15.75" customHeight="1" x14ac:dyDescent="0.3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</row>
    <row r="233" spans="1:30" ht="15.75" customHeight="1" x14ac:dyDescent="0.35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</row>
    <row r="234" spans="1:30" ht="15.75" customHeight="1" x14ac:dyDescent="0.35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</row>
    <row r="235" spans="1:30" ht="15.75" customHeight="1" x14ac:dyDescent="0.3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</row>
    <row r="236" spans="1:30" ht="15.75" customHeight="1" x14ac:dyDescent="0.35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</row>
    <row r="237" spans="1:30" ht="15.75" customHeight="1" x14ac:dyDescent="0.35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</row>
    <row r="238" spans="1:30" ht="15.75" customHeight="1" x14ac:dyDescent="0.35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</row>
    <row r="239" spans="1:30" ht="15.75" customHeight="1" x14ac:dyDescent="0.3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</row>
    <row r="240" spans="1:30" ht="15.75" customHeight="1" x14ac:dyDescent="0.35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</row>
    <row r="241" spans="1:30" ht="15.75" customHeight="1" x14ac:dyDescent="0.35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</row>
    <row r="242" spans="1:30" ht="15.75" customHeight="1" x14ac:dyDescent="0.3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</row>
    <row r="243" spans="1:30" ht="15.75" customHeight="1" x14ac:dyDescent="0.35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</row>
    <row r="244" spans="1:30" ht="15.75" customHeight="1" x14ac:dyDescent="0.3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</row>
    <row r="245" spans="1:30" ht="15.75" customHeight="1" x14ac:dyDescent="0.3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</row>
    <row r="246" spans="1:30" ht="15.75" customHeight="1" x14ac:dyDescent="0.35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</row>
    <row r="247" spans="1:30" ht="15.75" customHeight="1" x14ac:dyDescent="0.35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</row>
    <row r="248" spans="1:30" ht="15.75" customHeight="1" x14ac:dyDescent="0.35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</row>
    <row r="249" spans="1:30" ht="15.75" customHeight="1" x14ac:dyDescent="0.3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</row>
    <row r="250" spans="1:30" ht="15.75" customHeight="1" x14ac:dyDescent="0.3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</row>
    <row r="251" spans="1:30" ht="15.75" customHeight="1" x14ac:dyDescent="0.3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</row>
    <row r="252" spans="1:30" ht="15.75" customHeight="1" x14ac:dyDescent="0.3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</row>
    <row r="253" spans="1:30" ht="15.75" customHeight="1" x14ac:dyDescent="0.35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</row>
    <row r="254" spans="1:30" ht="15.75" customHeight="1" x14ac:dyDescent="0.3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</row>
    <row r="255" spans="1:30" ht="15.75" customHeight="1" x14ac:dyDescent="0.3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</row>
    <row r="256" spans="1:30" ht="15.75" customHeight="1" x14ac:dyDescent="0.3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</row>
    <row r="257" spans="1:30" ht="15.75" customHeight="1" x14ac:dyDescent="0.35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</row>
    <row r="258" spans="1:30" ht="15.75" customHeight="1" x14ac:dyDescent="0.35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</row>
    <row r="259" spans="1:30" ht="15.75" customHeight="1" x14ac:dyDescent="0.3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</row>
    <row r="260" spans="1:30" ht="15.75" customHeight="1" x14ac:dyDescent="0.35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</row>
    <row r="261" spans="1:30" ht="15.75" customHeight="1" x14ac:dyDescent="0.3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</row>
    <row r="262" spans="1:30" ht="15.75" customHeight="1" x14ac:dyDescent="0.3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</row>
    <row r="263" spans="1:30" ht="15.75" customHeight="1" x14ac:dyDescent="0.3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</row>
    <row r="264" spans="1:30" ht="15.75" customHeight="1" x14ac:dyDescent="0.35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</row>
    <row r="265" spans="1:30" ht="15.75" customHeight="1" x14ac:dyDescent="0.3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</row>
    <row r="266" spans="1:30" ht="15.75" customHeight="1" x14ac:dyDescent="0.35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</row>
    <row r="267" spans="1:30" ht="15.75" customHeight="1" x14ac:dyDescent="0.35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</row>
    <row r="268" spans="1:30" ht="15.75" customHeight="1" x14ac:dyDescent="0.35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</row>
    <row r="269" spans="1:30" ht="15.75" customHeight="1" x14ac:dyDescent="0.35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</row>
    <row r="270" spans="1:30" ht="15.75" customHeight="1" x14ac:dyDescent="0.3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</row>
    <row r="271" spans="1:30" ht="15.75" customHeight="1" x14ac:dyDescent="0.3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</row>
    <row r="272" spans="1:30" ht="15.75" customHeight="1" x14ac:dyDescent="0.35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</row>
    <row r="273" spans="1:30" ht="15.75" customHeight="1" x14ac:dyDescent="0.3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</row>
    <row r="274" spans="1:30" ht="15.75" customHeight="1" x14ac:dyDescent="0.35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</row>
    <row r="275" spans="1:30" ht="15.75" customHeight="1" x14ac:dyDescent="0.3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</row>
    <row r="276" spans="1:30" ht="15.75" customHeight="1" x14ac:dyDescent="0.3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</row>
    <row r="277" spans="1:30" ht="15.75" customHeight="1" x14ac:dyDescent="0.35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</row>
    <row r="278" spans="1:30" ht="15.75" customHeight="1" x14ac:dyDescent="0.3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</row>
    <row r="279" spans="1:30" ht="15.75" customHeight="1" x14ac:dyDescent="0.35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</row>
    <row r="280" spans="1:30" ht="15.75" customHeight="1" x14ac:dyDescent="0.35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</row>
    <row r="281" spans="1:30" ht="15.75" customHeight="1" x14ac:dyDescent="0.35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</row>
    <row r="282" spans="1:30" ht="15.75" customHeight="1" x14ac:dyDescent="0.35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</row>
    <row r="283" spans="1:30" ht="15.75" customHeight="1" x14ac:dyDescent="0.35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</row>
    <row r="284" spans="1:30" ht="15.75" customHeight="1" x14ac:dyDescent="0.35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</row>
    <row r="285" spans="1:30" ht="15.75" customHeight="1" x14ac:dyDescent="0.3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</row>
    <row r="286" spans="1:30" ht="15.75" customHeight="1" x14ac:dyDescent="0.35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</row>
    <row r="287" spans="1:30" ht="15.75" customHeight="1" x14ac:dyDescent="0.35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</row>
    <row r="288" spans="1:30" ht="15.75" customHeight="1" x14ac:dyDescent="0.35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</row>
    <row r="289" spans="1:30" ht="15.75" customHeight="1" x14ac:dyDescent="0.35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</row>
    <row r="290" spans="1:30" ht="15.75" customHeight="1" x14ac:dyDescent="0.35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</row>
    <row r="291" spans="1:30" ht="15.75" customHeight="1" x14ac:dyDescent="0.3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</row>
    <row r="292" spans="1:30" ht="15.75" customHeight="1" x14ac:dyDescent="0.35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</row>
    <row r="293" spans="1:30" ht="15.75" customHeight="1" x14ac:dyDescent="0.3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</row>
    <row r="294" spans="1:30" ht="15.75" customHeight="1" x14ac:dyDescent="0.35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</row>
    <row r="295" spans="1:30" ht="15.75" customHeight="1" x14ac:dyDescent="0.3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</row>
    <row r="296" spans="1:30" ht="15.75" customHeight="1" x14ac:dyDescent="0.35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</row>
    <row r="297" spans="1:30" ht="15.75" customHeight="1" x14ac:dyDescent="0.3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</row>
    <row r="298" spans="1:30" ht="15.75" customHeight="1" x14ac:dyDescent="0.3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</row>
    <row r="299" spans="1:30" ht="15.75" customHeight="1" x14ac:dyDescent="0.3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</row>
    <row r="300" spans="1:30" ht="15.75" customHeight="1" x14ac:dyDescent="0.3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</row>
    <row r="301" spans="1:30" ht="15.75" customHeight="1" x14ac:dyDescent="0.3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</row>
    <row r="302" spans="1:30" ht="15.75" customHeight="1" x14ac:dyDescent="0.3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</row>
    <row r="303" spans="1:30" ht="15.75" customHeight="1" x14ac:dyDescent="0.3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</row>
    <row r="304" spans="1:30" ht="15.75" customHeight="1" x14ac:dyDescent="0.3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</row>
    <row r="305" spans="1:30" ht="15.75" customHeight="1" x14ac:dyDescent="0.3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</row>
    <row r="306" spans="1:30" ht="15.75" customHeight="1" x14ac:dyDescent="0.3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</row>
    <row r="307" spans="1:30" ht="15.75" customHeight="1" x14ac:dyDescent="0.3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</row>
    <row r="308" spans="1:30" ht="15.75" customHeight="1" x14ac:dyDescent="0.3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</row>
    <row r="309" spans="1:30" ht="15.75" customHeight="1" x14ac:dyDescent="0.3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</row>
    <row r="310" spans="1:30" ht="15.75" customHeight="1" x14ac:dyDescent="0.3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</row>
    <row r="311" spans="1:30" ht="15.75" customHeight="1" x14ac:dyDescent="0.35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</row>
    <row r="312" spans="1:30" ht="15.75" customHeight="1" x14ac:dyDescent="0.3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</row>
    <row r="313" spans="1:30" ht="15.75" customHeight="1" x14ac:dyDescent="0.35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</row>
    <row r="314" spans="1:30" ht="15.75" customHeight="1" x14ac:dyDescent="0.35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</row>
    <row r="315" spans="1:30" ht="15.75" customHeight="1" x14ac:dyDescent="0.3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</row>
    <row r="316" spans="1:30" ht="15.75" customHeight="1" x14ac:dyDescent="0.35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</row>
    <row r="317" spans="1:30" ht="15.75" customHeight="1" x14ac:dyDescent="0.35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</row>
    <row r="318" spans="1:30" ht="15.75" customHeight="1" x14ac:dyDescent="0.35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</row>
    <row r="319" spans="1:30" ht="15.75" customHeight="1" x14ac:dyDescent="0.35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</row>
    <row r="320" spans="1:30" ht="15.75" customHeight="1" x14ac:dyDescent="0.3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</row>
    <row r="321" spans="1:30" ht="15.75" customHeight="1" x14ac:dyDescent="0.35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</row>
    <row r="322" spans="1:30" ht="15.75" customHeight="1" x14ac:dyDescent="0.3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</row>
    <row r="323" spans="1:30" ht="15.75" customHeight="1" x14ac:dyDescent="0.35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</row>
    <row r="324" spans="1:30" ht="15.75" customHeight="1" x14ac:dyDescent="0.35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</row>
    <row r="325" spans="1:30" ht="15.75" customHeight="1" x14ac:dyDescent="0.3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</row>
    <row r="326" spans="1:30" ht="15.75" customHeight="1" x14ac:dyDescent="0.35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</row>
    <row r="327" spans="1:30" ht="15.75" customHeight="1" x14ac:dyDescent="0.35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</row>
    <row r="328" spans="1:30" ht="15.75" customHeight="1" x14ac:dyDescent="0.35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</row>
    <row r="329" spans="1:30" ht="15.75" customHeight="1" x14ac:dyDescent="0.35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</row>
    <row r="330" spans="1:30" ht="15.75" customHeight="1" x14ac:dyDescent="0.3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</row>
    <row r="331" spans="1:30" ht="15.75" customHeight="1" x14ac:dyDescent="0.3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</row>
    <row r="332" spans="1:30" ht="15.75" customHeight="1" x14ac:dyDescent="0.3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</row>
    <row r="333" spans="1:30" ht="15.75" customHeight="1" x14ac:dyDescent="0.3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</row>
    <row r="334" spans="1:30" ht="15.75" customHeight="1" x14ac:dyDescent="0.3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</row>
    <row r="335" spans="1:30" ht="15.75" customHeight="1" x14ac:dyDescent="0.3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</row>
    <row r="336" spans="1:30" ht="15.75" customHeight="1" x14ac:dyDescent="0.3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</row>
    <row r="337" spans="1:30" ht="15.75" customHeight="1" x14ac:dyDescent="0.3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</row>
    <row r="338" spans="1:30" ht="15.75" customHeight="1" x14ac:dyDescent="0.3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</row>
    <row r="339" spans="1:30" ht="15.75" customHeight="1" x14ac:dyDescent="0.3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</row>
    <row r="340" spans="1:30" ht="15.75" customHeight="1" x14ac:dyDescent="0.3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</row>
    <row r="341" spans="1:30" ht="15.75" customHeight="1" x14ac:dyDescent="0.3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</row>
    <row r="342" spans="1:30" ht="15.75" customHeight="1" x14ac:dyDescent="0.3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</row>
    <row r="343" spans="1:30" ht="15.75" customHeight="1" x14ac:dyDescent="0.3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</row>
    <row r="344" spans="1:30" ht="15.75" customHeight="1" x14ac:dyDescent="0.3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</row>
    <row r="345" spans="1:30" ht="15.75" customHeight="1" x14ac:dyDescent="0.3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</row>
    <row r="346" spans="1:30" ht="15.75" customHeight="1" x14ac:dyDescent="0.3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</row>
    <row r="347" spans="1:30" ht="15.75" customHeight="1" x14ac:dyDescent="0.3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</row>
    <row r="348" spans="1:30" ht="15.75" customHeight="1" x14ac:dyDescent="0.3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</row>
    <row r="349" spans="1:30" ht="15.75" customHeight="1" x14ac:dyDescent="0.3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</row>
    <row r="350" spans="1:30" ht="15.75" customHeight="1" x14ac:dyDescent="0.3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</row>
    <row r="351" spans="1:30" ht="15.75" customHeight="1" x14ac:dyDescent="0.3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</row>
    <row r="352" spans="1:30" ht="15.75" customHeight="1" x14ac:dyDescent="0.3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</row>
    <row r="353" spans="1:30" ht="15.75" customHeight="1" x14ac:dyDescent="0.3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</row>
    <row r="354" spans="1:30" ht="15.75" customHeight="1" x14ac:dyDescent="0.3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</row>
    <row r="355" spans="1:30" ht="15.75" customHeight="1" x14ac:dyDescent="0.3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</row>
    <row r="356" spans="1:30" ht="15.75" customHeight="1" x14ac:dyDescent="0.3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</row>
    <row r="357" spans="1:30" ht="15.75" customHeight="1" x14ac:dyDescent="0.3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</row>
    <row r="358" spans="1:30" ht="15.75" customHeight="1" x14ac:dyDescent="0.3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</row>
    <row r="359" spans="1:30" ht="15.75" customHeight="1" x14ac:dyDescent="0.3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</row>
    <row r="360" spans="1:30" ht="15.75" customHeight="1" x14ac:dyDescent="0.3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</row>
    <row r="361" spans="1:30" ht="15.75" customHeight="1" x14ac:dyDescent="0.3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</row>
    <row r="362" spans="1:30" ht="15.75" customHeight="1" x14ac:dyDescent="0.3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</row>
    <row r="363" spans="1:30" ht="15.75" customHeight="1" x14ac:dyDescent="0.3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</row>
    <row r="364" spans="1:30" ht="15.75" customHeight="1" x14ac:dyDescent="0.3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</row>
    <row r="365" spans="1:30" ht="15.75" customHeight="1" x14ac:dyDescent="0.3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</row>
    <row r="366" spans="1:30" ht="15.75" customHeight="1" x14ac:dyDescent="0.3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</row>
    <row r="367" spans="1:30" ht="15.75" customHeight="1" x14ac:dyDescent="0.3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</row>
    <row r="368" spans="1:30" ht="15.75" customHeight="1" x14ac:dyDescent="0.3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</row>
    <row r="369" spans="1:30" ht="15.75" customHeight="1" x14ac:dyDescent="0.3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</row>
    <row r="370" spans="1:30" ht="15.75" customHeight="1" x14ac:dyDescent="0.3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</row>
    <row r="371" spans="1:30" ht="15.75" customHeight="1" x14ac:dyDescent="0.3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</row>
    <row r="372" spans="1:30" ht="15.75" customHeight="1" x14ac:dyDescent="0.3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</row>
    <row r="373" spans="1:30" ht="15.75" customHeight="1" x14ac:dyDescent="0.3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</row>
    <row r="374" spans="1:30" ht="15.75" customHeight="1" x14ac:dyDescent="0.3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</row>
    <row r="375" spans="1:30" ht="15.75" customHeight="1" x14ac:dyDescent="0.3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</row>
    <row r="376" spans="1:30" ht="15.75" customHeight="1" x14ac:dyDescent="0.3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</row>
    <row r="377" spans="1:30" ht="15.75" customHeight="1" x14ac:dyDescent="0.3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</row>
    <row r="378" spans="1:30" ht="15.75" customHeight="1" x14ac:dyDescent="0.3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</row>
    <row r="379" spans="1:30" ht="15.75" customHeight="1" x14ac:dyDescent="0.3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</row>
    <row r="380" spans="1:30" ht="15.75" customHeight="1" x14ac:dyDescent="0.3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</row>
    <row r="381" spans="1:30" ht="15.75" customHeight="1" x14ac:dyDescent="0.35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</row>
    <row r="382" spans="1:30" ht="15.75" customHeight="1" x14ac:dyDescent="0.3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</row>
    <row r="383" spans="1:30" ht="15.75" customHeight="1" x14ac:dyDescent="0.35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</row>
    <row r="384" spans="1:30" ht="15.75" customHeight="1" x14ac:dyDescent="0.35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</row>
    <row r="385" spans="1:30" ht="15.75" customHeight="1" x14ac:dyDescent="0.3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</row>
    <row r="386" spans="1:30" ht="15.75" customHeight="1" x14ac:dyDescent="0.35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</row>
    <row r="387" spans="1:30" ht="15.75" customHeight="1" x14ac:dyDescent="0.3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</row>
    <row r="388" spans="1:30" ht="15.75" customHeight="1" x14ac:dyDescent="0.35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</row>
    <row r="389" spans="1:30" ht="15.75" customHeight="1" x14ac:dyDescent="0.35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</row>
    <row r="390" spans="1:30" ht="15.75" customHeight="1" x14ac:dyDescent="0.35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</row>
    <row r="391" spans="1:30" ht="15.75" customHeight="1" x14ac:dyDescent="0.35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</row>
    <row r="392" spans="1:30" ht="15.75" customHeight="1" x14ac:dyDescent="0.3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</row>
    <row r="393" spans="1:30" ht="15.75" customHeight="1" x14ac:dyDescent="0.3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</row>
    <row r="394" spans="1:30" ht="15.75" customHeight="1" x14ac:dyDescent="0.35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</row>
    <row r="395" spans="1:30" ht="15.75" customHeight="1" x14ac:dyDescent="0.3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</row>
    <row r="396" spans="1:30" ht="15.75" customHeight="1" x14ac:dyDescent="0.35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</row>
    <row r="397" spans="1:30" ht="15.75" customHeight="1" x14ac:dyDescent="0.3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</row>
    <row r="398" spans="1:30" ht="15.75" customHeight="1" x14ac:dyDescent="0.3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</row>
    <row r="399" spans="1:30" ht="15.75" customHeight="1" x14ac:dyDescent="0.35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</row>
    <row r="400" spans="1:30" ht="15.75" customHeight="1" x14ac:dyDescent="0.35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</row>
    <row r="401" spans="1:30" ht="15.75" customHeight="1" x14ac:dyDescent="0.35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</row>
    <row r="402" spans="1:30" ht="15.75" customHeight="1" x14ac:dyDescent="0.35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</row>
    <row r="403" spans="1:30" ht="15.75" customHeight="1" x14ac:dyDescent="0.35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</row>
    <row r="404" spans="1:30" ht="15.75" customHeight="1" x14ac:dyDescent="0.35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</row>
    <row r="405" spans="1:30" ht="15.75" customHeight="1" x14ac:dyDescent="0.3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</row>
    <row r="406" spans="1:30" ht="15.75" customHeight="1" x14ac:dyDescent="0.35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</row>
    <row r="407" spans="1:30" ht="15.75" customHeight="1" x14ac:dyDescent="0.35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</row>
    <row r="408" spans="1:30" ht="15.75" customHeight="1" x14ac:dyDescent="0.35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</row>
    <row r="409" spans="1:30" ht="15.75" customHeight="1" x14ac:dyDescent="0.35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</row>
    <row r="410" spans="1:30" ht="15.75" customHeight="1" x14ac:dyDescent="0.35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</row>
    <row r="411" spans="1:30" ht="15.75" customHeight="1" x14ac:dyDescent="0.35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</row>
    <row r="412" spans="1:30" ht="15.75" customHeight="1" x14ac:dyDescent="0.3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</row>
    <row r="413" spans="1:30" ht="15.75" customHeight="1" x14ac:dyDescent="0.35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</row>
    <row r="414" spans="1:30" ht="15.75" customHeight="1" x14ac:dyDescent="0.35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</row>
    <row r="415" spans="1:30" ht="15.75" customHeight="1" x14ac:dyDescent="0.3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</row>
    <row r="416" spans="1:30" ht="15.75" customHeight="1" x14ac:dyDescent="0.35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</row>
    <row r="417" spans="1:30" ht="15.75" customHeight="1" x14ac:dyDescent="0.35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</row>
    <row r="418" spans="1:30" ht="15.75" customHeight="1" x14ac:dyDescent="0.35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</row>
    <row r="419" spans="1:30" ht="15.75" customHeight="1" x14ac:dyDescent="0.35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</row>
    <row r="420" spans="1:30" ht="15.75" customHeight="1" x14ac:dyDescent="0.3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</row>
    <row r="421" spans="1:30" ht="15.75" customHeight="1" x14ac:dyDescent="0.35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</row>
    <row r="422" spans="1:30" ht="15.75" customHeight="1" x14ac:dyDescent="0.35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</row>
    <row r="423" spans="1:30" ht="15.75" customHeight="1" x14ac:dyDescent="0.35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</row>
    <row r="424" spans="1:30" ht="15.75" customHeight="1" x14ac:dyDescent="0.35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</row>
    <row r="425" spans="1:30" ht="15.75" customHeight="1" x14ac:dyDescent="0.3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</row>
    <row r="426" spans="1:30" ht="15.75" customHeight="1" x14ac:dyDescent="0.35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</row>
    <row r="427" spans="1:30" ht="15.75" customHeight="1" x14ac:dyDescent="0.35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</row>
    <row r="428" spans="1:30" ht="15.75" customHeight="1" x14ac:dyDescent="0.35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</row>
    <row r="429" spans="1:30" ht="15.75" customHeight="1" x14ac:dyDescent="0.35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</row>
    <row r="430" spans="1:30" ht="15.75" customHeight="1" x14ac:dyDescent="0.35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</row>
    <row r="431" spans="1:30" ht="15.75" customHeight="1" x14ac:dyDescent="0.35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</row>
    <row r="432" spans="1:30" ht="15.75" customHeight="1" x14ac:dyDescent="0.35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</row>
    <row r="433" spans="1:30" ht="15.75" customHeight="1" x14ac:dyDescent="0.35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</row>
    <row r="434" spans="1:30" ht="15.75" customHeight="1" x14ac:dyDescent="0.35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</row>
    <row r="435" spans="1:30" ht="15.75" customHeight="1" x14ac:dyDescent="0.3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</row>
    <row r="436" spans="1:30" ht="15.75" customHeight="1" x14ac:dyDescent="0.35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</row>
    <row r="437" spans="1:30" ht="15.75" customHeight="1" x14ac:dyDescent="0.35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</row>
    <row r="438" spans="1:30" ht="15.75" customHeight="1" x14ac:dyDescent="0.3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</row>
    <row r="439" spans="1:30" ht="15.75" customHeight="1" x14ac:dyDescent="0.3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</row>
    <row r="440" spans="1:30" ht="15.75" customHeight="1" x14ac:dyDescent="0.35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</row>
    <row r="441" spans="1:30" ht="15.75" customHeight="1" x14ac:dyDescent="0.35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</row>
    <row r="442" spans="1:30" ht="15.75" customHeight="1" x14ac:dyDescent="0.3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</row>
    <row r="443" spans="1:30" ht="15.75" customHeight="1" x14ac:dyDescent="0.35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</row>
    <row r="444" spans="1:30" ht="15.75" customHeight="1" x14ac:dyDescent="0.35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</row>
    <row r="445" spans="1:30" ht="15.75" customHeight="1" x14ac:dyDescent="0.3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</row>
    <row r="446" spans="1:30" ht="15.75" customHeight="1" x14ac:dyDescent="0.35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</row>
    <row r="447" spans="1:30" ht="15.75" customHeight="1" x14ac:dyDescent="0.3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</row>
    <row r="448" spans="1:30" ht="15.75" customHeight="1" x14ac:dyDescent="0.35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</row>
    <row r="449" spans="1:30" ht="15.75" customHeight="1" x14ac:dyDescent="0.35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</row>
    <row r="450" spans="1:30" ht="15.75" customHeight="1" x14ac:dyDescent="0.35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</row>
    <row r="451" spans="1:30" ht="15.75" customHeight="1" x14ac:dyDescent="0.3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</row>
    <row r="452" spans="1:30" ht="15.75" customHeight="1" x14ac:dyDescent="0.35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</row>
    <row r="453" spans="1:30" ht="15.75" customHeight="1" x14ac:dyDescent="0.35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</row>
    <row r="454" spans="1:30" ht="15.75" customHeight="1" x14ac:dyDescent="0.35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</row>
    <row r="455" spans="1:30" ht="15.75" customHeight="1" x14ac:dyDescent="0.3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</row>
    <row r="456" spans="1:30" ht="15.75" customHeight="1" x14ac:dyDescent="0.35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</row>
    <row r="457" spans="1:30" ht="15.75" customHeight="1" x14ac:dyDescent="0.3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</row>
    <row r="458" spans="1:30" ht="15.75" customHeight="1" x14ac:dyDescent="0.35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</row>
    <row r="459" spans="1:30" ht="15.75" customHeight="1" x14ac:dyDescent="0.35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</row>
    <row r="460" spans="1:30" ht="15.75" customHeight="1" x14ac:dyDescent="0.3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</row>
    <row r="461" spans="1:30" ht="15.75" customHeight="1" x14ac:dyDescent="0.3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</row>
    <row r="462" spans="1:30" ht="15.75" customHeight="1" x14ac:dyDescent="0.3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</row>
    <row r="463" spans="1:30" ht="15.75" customHeight="1" x14ac:dyDescent="0.3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</row>
    <row r="464" spans="1:30" ht="15.75" customHeight="1" x14ac:dyDescent="0.3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</row>
    <row r="465" spans="1:30" ht="15.75" customHeight="1" x14ac:dyDescent="0.3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</row>
    <row r="466" spans="1:30" ht="15.75" customHeight="1" x14ac:dyDescent="0.3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</row>
    <row r="467" spans="1:30" ht="15.75" customHeight="1" x14ac:dyDescent="0.3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</row>
    <row r="468" spans="1:30" ht="15.75" customHeight="1" x14ac:dyDescent="0.3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</row>
    <row r="469" spans="1:30" ht="15.75" customHeight="1" x14ac:dyDescent="0.3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</row>
    <row r="470" spans="1:30" ht="15.75" customHeight="1" x14ac:dyDescent="0.3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</row>
    <row r="471" spans="1:30" ht="15.75" customHeight="1" x14ac:dyDescent="0.35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</row>
    <row r="472" spans="1:30" ht="15.75" customHeight="1" x14ac:dyDescent="0.35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</row>
    <row r="473" spans="1:30" ht="15.75" customHeight="1" x14ac:dyDescent="0.35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</row>
    <row r="474" spans="1:30" ht="15.75" customHeight="1" x14ac:dyDescent="0.35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</row>
    <row r="475" spans="1:30" ht="15.75" customHeight="1" x14ac:dyDescent="0.3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</row>
    <row r="476" spans="1:30" ht="15.75" customHeight="1" x14ac:dyDescent="0.3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</row>
    <row r="477" spans="1:30" ht="15.75" customHeight="1" x14ac:dyDescent="0.35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</row>
    <row r="478" spans="1:30" ht="15.75" customHeight="1" x14ac:dyDescent="0.35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</row>
    <row r="479" spans="1:30" ht="15.75" customHeight="1" x14ac:dyDescent="0.35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</row>
    <row r="480" spans="1:30" ht="15.75" customHeight="1" x14ac:dyDescent="0.35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</row>
    <row r="481" spans="1:30" ht="15.75" customHeight="1" x14ac:dyDescent="0.35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</row>
    <row r="482" spans="1:30" ht="15.75" customHeight="1" x14ac:dyDescent="0.35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</row>
    <row r="483" spans="1:30" ht="15.75" customHeight="1" x14ac:dyDescent="0.35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</row>
    <row r="484" spans="1:30" ht="15.75" customHeight="1" x14ac:dyDescent="0.35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</row>
    <row r="485" spans="1:30" ht="15.75" customHeight="1" x14ac:dyDescent="0.35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</row>
    <row r="486" spans="1:30" ht="15.75" customHeight="1" x14ac:dyDescent="0.35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</row>
    <row r="487" spans="1:30" ht="15.75" customHeight="1" x14ac:dyDescent="0.35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</row>
    <row r="488" spans="1:30" ht="15.75" customHeight="1" x14ac:dyDescent="0.35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</row>
    <row r="489" spans="1:30" ht="15.75" customHeight="1" x14ac:dyDescent="0.35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</row>
    <row r="490" spans="1:30" ht="15.75" customHeight="1" x14ac:dyDescent="0.35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</row>
    <row r="491" spans="1:30" ht="15.75" customHeight="1" x14ac:dyDescent="0.35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</row>
    <row r="492" spans="1:30" ht="15.75" customHeight="1" x14ac:dyDescent="0.35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</row>
    <row r="493" spans="1:30" ht="15.75" customHeight="1" x14ac:dyDescent="0.35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</row>
    <row r="494" spans="1:30" ht="15.75" customHeight="1" x14ac:dyDescent="0.35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</row>
    <row r="495" spans="1:30" ht="15.75" customHeight="1" x14ac:dyDescent="0.35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</row>
    <row r="496" spans="1:30" ht="15.75" customHeight="1" x14ac:dyDescent="0.35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</row>
    <row r="497" spans="1:30" ht="15.75" customHeight="1" x14ac:dyDescent="0.35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</row>
    <row r="498" spans="1:30" ht="15.75" customHeight="1" x14ac:dyDescent="0.35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</row>
    <row r="499" spans="1:30" ht="15.75" customHeight="1" x14ac:dyDescent="0.35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</row>
    <row r="500" spans="1:30" ht="15.75" customHeight="1" x14ac:dyDescent="0.35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</row>
    <row r="501" spans="1:30" ht="15.75" customHeight="1" x14ac:dyDescent="0.35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</row>
    <row r="502" spans="1:30" ht="15.75" customHeight="1" x14ac:dyDescent="0.35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</row>
    <row r="503" spans="1:30" ht="15.75" customHeight="1" x14ac:dyDescent="0.35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</row>
    <row r="504" spans="1:30" ht="15.75" customHeight="1" x14ac:dyDescent="0.35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</row>
    <row r="505" spans="1:30" ht="15.75" customHeight="1" x14ac:dyDescent="0.35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</row>
    <row r="506" spans="1:30" ht="15.75" customHeight="1" x14ac:dyDescent="0.35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</row>
    <row r="507" spans="1:30" ht="15.75" customHeight="1" x14ac:dyDescent="0.35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</row>
    <row r="508" spans="1:30" ht="15.75" customHeight="1" x14ac:dyDescent="0.35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</row>
    <row r="509" spans="1:30" ht="15.75" customHeight="1" x14ac:dyDescent="0.35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</row>
    <row r="510" spans="1:30" ht="15.75" customHeight="1" x14ac:dyDescent="0.35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</row>
    <row r="511" spans="1:30" ht="15.75" customHeight="1" x14ac:dyDescent="0.35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</row>
    <row r="512" spans="1:30" ht="15.75" customHeight="1" x14ac:dyDescent="0.35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</row>
    <row r="513" spans="1:30" ht="15.75" customHeight="1" x14ac:dyDescent="0.35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</row>
    <row r="514" spans="1:30" ht="15.75" customHeight="1" x14ac:dyDescent="0.35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</row>
    <row r="515" spans="1:30" ht="15.75" customHeight="1" x14ac:dyDescent="0.35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</row>
    <row r="516" spans="1:30" ht="15.75" customHeight="1" x14ac:dyDescent="0.35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</row>
    <row r="517" spans="1:30" ht="15.75" customHeight="1" x14ac:dyDescent="0.35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</row>
    <row r="518" spans="1:30" ht="15.75" customHeight="1" x14ac:dyDescent="0.35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</row>
    <row r="519" spans="1:30" ht="15.75" customHeight="1" x14ac:dyDescent="0.35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</row>
    <row r="520" spans="1:30" ht="15.75" customHeight="1" x14ac:dyDescent="0.35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</row>
    <row r="521" spans="1:30" ht="15.75" customHeight="1" x14ac:dyDescent="0.35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</row>
    <row r="522" spans="1:30" ht="15.75" customHeight="1" x14ac:dyDescent="0.35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</row>
    <row r="523" spans="1:30" ht="15.75" customHeight="1" x14ac:dyDescent="0.35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</row>
    <row r="524" spans="1:30" ht="15.75" customHeight="1" x14ac:dyDescent="0.35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</row>
    <row r="525" spans="1:30" ht="15.75" customHeight="1" x14ac:dyDescent="0.35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</row>
    <row r="526" spans="1:30" ht="15.75" customHeight="1" x14ac:dyDescent="0.35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</row>
    <row r="527" spans="1:30" ht="15.75" customHeight="1" x14ac:dyDescent="0.35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</row>
    <row r="528" spans="1:30" ht="15.75" customHeight="1" x14ac:dyDescent="0.35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</row>
    <row r="529" spans="1:30" ht="15.75" customHeight="1" x14ac:dyDescent="0.35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</row>
    <row r="530" spans="1:30" ht="15.75" customHeight="1" x14ac:dyDescent="0.35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</row>
    <row r="531" spans="1:30" ht="15.75" customHeight="1" x14ac:dyDescent="0.35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</row>
    <row r="532" spans="1:30" ht="15.75" customHeight="1" x14ac:dyDescent="0.35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</row>
    <row r="533" spans="1:30" ht="15.75" customHeight="1" x14ac:dyDescent="0.35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</row>
    <row r="534" spans="1:30" ht="15.75" customHeight="1" x14ac:dyDescent="0.35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</row>
    <row r="535" spans="1:30" ht="15.75" customHeight="1" x14ac:dyDescent="0.35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</row>
    <row r="536" spans="1:30" ht="15.75" customHeight="1" x14ac:dyDescent="0.35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</row>
    <row r="537" spans="1:30" ht="15.75" customHeight="1" x14ac:dyDescent="0.35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</row>
    <row r="538" spans="1:30" ht="15.75" customHeight="1" x14ac:dyDescent="0.35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</row>
    <row r="539" spans="1:30" ht="15.75" customHeight="1" x14ac:dyDescent="0.35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</row>
    <row r="540" spans="1:30" ht="15.75" customHeight="1" x14ac:dyDescent="0.35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</row>
    <row r="541" spans="1:30" ht="15.75" customHeight="1" x14ac:dyDescent="0.35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</row>
    <row r="542" spans="1:30" ht="15.75" customHeight="1" x14ac:dyDescent="0.35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</row>
    <row r="543" spans="1:30" ht="15.75" customHeight="1" x14ac:dyDescent="0.35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</row>
    <row r="544" spans="1:30" ht="15.75" customHeight="1" x14ac:dyDescent="0.35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</row>
    <row r="545" spans="1:30" ht="15.75" customHeight="1" x14ac:dyDescent="0.35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</row>
    <row r="546" spans="1:30" ht="15.75" customHeight="1" x14ac:dyDescent="0.35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</row>
    <row r="547" spans="1:30" ht="15.75" customHeight="1" x14ac:dyDescent="0.35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</row>
    <row r="548" spans="1:30" ht="15.75" customHeight="1" x14ac:dyDescent="0.35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</row>
    <row r="549" spans="1:30" ht="15.75" customHeight="1" x14ac:dyDescent="0.35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</row>
    <row r="550" spans="1:30" ht="15.75" customHeight="1" x14ac:dyDescent="0.35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</row>
    <row r="551" spans="1:30" ht="15.75" customHeight="1" x14ac:dyDescent="0.35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</row>
    <row r="552" spans="1:30" ht="15.75" customHeight="1" x14ac:dyDescent="0.35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</row>
    <row r="553" spans="1:30" ht="15.75" customHeight="1" x14ac:dyDescent="0.35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</row>
    <row r="554" spans="1:30" ht="15.75" customHeight="1" x14ac:dyDescent="0.35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</row>
    <row r="555" spans="1:30" ht="15.75" customHeight="1" x14ac:dyDescent="0.35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</row>
    <row r="556" spans="1:30" ht="15.75" customHeight="1" x14ac:dyDescent="0.35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</row>
    <row r="557" spans="1:30" ht="15.75" customHeight="1" x14ac:dyDescent="0.35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</row>
    <row r="558" spans="1:30" ht="15.75" customHeight="1" x14ac:dyDescent="0.35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</row>
    <row r="559" spans="1:30" ht="15.75" customHeight="1" x14ac:dyDescent="0.35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</row>
    <row r="560" spans="1:30" ht="15.75" customHeight="1" x14ac:dyDescent="0.35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</row>
    <row r="561" spans="1:30" ht="15.75" customHeight="1" x14ac:dyDescent="0.35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</row>
    <row r="562" spans="1:30" ht="15.75" customHeight="1" x14ac:dyDescent="0.35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</row>
    <row r="563" spans="1:30" ht="15.75" customHeight="1" x14ac:dyDescent="0.35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</row>
    <row r="564" spans="1:30" ht="15.75" customHeight="1" x14ac:dyDescent="0.35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</row>
    <row r="565" spans="1:30" ht="15.75" customHeight="1" x14ac:dyDescent="0.35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</row>
    <row r="566" spans="1:30" ht="15.75" customHeight="1" x14ac:dyDescent="0.35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</row>
    <row r="567" spans="1:30" ht="15.75" customHeight="1" x14ac:dyDescent="0.35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</row>
    <row r="568" spans="1:30" ht="15.75" customHeight="1" x14ac:dyDescent="0.35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</row>
    <row r="569" spans="1:30" ht="15.75" customHeight="1" x14ac:dyDescent="0.35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</row>
    <row r="570" spans="1:30" ht="15.75" customHeight="1" x14ac:dyDescent="0.3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</row>
    <row r="571" spans="1:30" ht="15.75" customHeight="1" x14ac:dyDescent="0.35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</row>
    <row r="572" spans="1:30" ht="15.75" customHeight="1" x14ac:dyDescent="0.35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</row>
    <row r="573" spans="1:30" ht="15.75" customHeight="1" x14ac:dyDescent="0.35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</row>
    <row r="574" spans="1:30" ht="15.75" customHeight="1" x14ac:dyDescent="0.35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</row>
    <row r="575" spans="1:30" ht="15.75" customHeight="1" x14ac:dyDescent="0.35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</row>
    <row r="576" spans="1:30" ht="15.75" customHeight="1" x14ac:dyDescent="0.35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</row>
    <row r="577" spans="1:30" ht="15.75" customHeight="1" x14ac:dyDescent="0.35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</row>
    <row r="578" spans="1:30" ht="15.75" customHeight="1" x14ac:dyDescent="0.35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</row>
    <row r="579" spans="1:30" ht="15.75" customHeight="1" x14ac:dyDescent="0.35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</row>
    <row r="580" spans="1:30" ht="15.75" customHeight="1" x14ac:dyDescent="0.35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</row>
    <row r="581" spans="1:30" ht="15.75" customHeight="1" x14ac:dyDescent="0.35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</row>
    <row r="582" spans="1:30" ht="15.75" customHeight="1" x14ac:dyDescent="0.35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</row>
    <row r="583" spans="1:30" ht="15.75" customHeight="1" x14ac:dyDescent="0.35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</row>
    <row r="584" spans="1:30" ht="15.75" customHeight="1" x14ac:dyDescent="0.35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</row>
    <row r="585" spans="1:30" ht="15.75" customHeight="1" x14ac:dyDescent="0.35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</row>
    <row r="586" spans="1:30" ht="15.75" customHeight="1" x14ac:dyDescent="0.35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</row>
    <row r="587" spans="1:30" ht="15.75" customHeight="1" x14ac:dyDescent="0.35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</row>
    <row r="588" spans="1:30" ht="15.75" customHeight="1" x14ac:dyDescent="0.35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</row>
    <row r="589" spans="1:30" ht="15.75" customHeight="1" x14ac:dyDescent="0.35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</row>
    <row r="590" spans="1:30" ht="15.75" customHeight="1" x14ac:dyDescent="0.35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</row>
    <row r="591" spans="1:30" ht="15.75" customHeight="1" x14ac:dyDescent="0.35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</row>
    <row r="592" spans="1:30" ht="15.75" customHeight="1" x14ac:dyDescent="0.35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</row>
    <row r="593" spans="1:30" ht="15.75" customHeight="1" x14ac:dyDescent="0.35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</row>
    <row r="594" spans="1:30" ht="15.75" customHeight="1" x14ac:dyDescent="0.35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</row>
    <row r="595" spans="1:30" ht="15.75" customHeight="1" x14ac:dyDescent="0.3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</row>
    <row r="596" spans="1:30" ht="15.75" customHeight="1" x14ac:dyDescent="0.35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</row>
    <row r="597" spans="1:30" ht="15.75" customHeight="1" x14ac:dyDescent="0.35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</row>
    <row r="598" spans="1:30" ht="15.75" customHeight="1" x14ac:dyDescent="0.35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</row>
    <row r="599" spans="1:30" ht="15.75" customHeight="1" x14ac:dyDescent="0.3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</row>
    <row r="600" spans="1:30" ht="15.75" customHeight="1" x14ac:dyDescent="0.35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</row>
    <row r="601" spans="1:30" ht="15.75" customHeight="1" x14ac:dyDescent="0.35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</row>
    <row r="602" spans="1:30" ht="15.75" customHeight="1" x14ac:dyDescent="0.35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</row>
    <row r="603" spans="1:30" ht="15.75" customHeight="1" x14ac:dyDescent="0.35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</row>
    <row r="604" spans="1:30" ht="15.75" customHeight="1" x14ac:dyDescent="0.35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</row>
    <row r="605" spans="1:30" ht="15.75" customHeight="1" x14ac:dyDescent="0.3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</row>
    <row r="606" spans="1:30" ht="15.75" customHeight="1" x14ac:dyDescent="0.35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</row>
    <row r="607" spans="1:30" ht="15.75" customHeight="1" x14ac:dyDescent="0.35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</row>
    <row r="608" spans="1:30" ht="15.75" customHeight="1" x14ac:dyDescent="0.35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</row>
    <row r="609" spans="1:30" ht="15.75" customHeight="1" x14ac:dyDescent="0.35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</row>
    <row r="610" spans="1:30" ht="15.75" customHeight="1" x14ac:dyDescent="0.35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</row>
    <row r="611" spans="1:30" ht="15.75" customHeight="1" x14ac:dyDescent="0.35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</row>
    <row r="612" spans="1:30" ht="15.75" customHeight="1" x14ac:dyDescent="0.35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</row>
    <row r="613" spans="1:30" ht="15.75" customHeight="1" x14ac:dyDescent="0.35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</row>
    <row r="614" spans="1:30" ht="15.75" customHeight="1" x14ac:dyDescent="0.35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</row>
    <row r="615" spans="1:30" ht="15.75" customHeight="1" x14ac:dyDescent="0.35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</row>
    <row r="616" spans="1:30" ht="15.75" customHeight="1" x14ac:dyDescent="0.35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</row>
    <row r="617" spans="1:30" ht="15.75" customHeight="1" x14ac:dyDescent="0.35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</row>
    <row r="618" spans="1:30" ht="15.75" customHeight="1" x14ac:dyDescent="0.35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</row>
    <row r="619" spans="1:30" ht="15.75" customHeight="1" x14ac:dyDescent="0.35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</row>
    <row r="620" spans="1:30" ht="15.75" customHeight="1" x14ac:dyDescent="0.35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</row>
    <row r="621" spans="1:30" ht="15.75" customHeight="1" x14ac:dyDescent="0.35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</row>
    <row r="622" spans="1:30" ht="15.75" customHeight="1" x14ac:dyDescent="0.35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</row>
    <row r="623" spans="1:30" ht="15.75" customHeight="1" x14ac:dyDescent="0.35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</row>
    <row r="624" spans="1:30" ht="15.75" customHeight="1" x14ac:dyDescent="0.35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</row>
    <row r="625" spans="1:30" ht="15.75" customHeight="1" x14ac:dyDescent="0.35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</row>
    <row r="626" spans="1:30" ht="15.75" customHeight="1" x14ac:dyDescent="0.35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</row>
    <row r="627" spans="1:30" ht="15.75" customHeight="1" x14ac:dyDescent="0.35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</row>
    <row r="628" spans="1:30" ht="15.75" customHeight="1" x14ac:dyDescent="0.35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</row>
    <row r="629" spans="1:30" ht="15.75" customHeight="1" x14ac:dyDescent="0.35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</row>
    <row r="630" spans="1:30" ht="15.75" customHeight="1" x14ac:dyDescent="0.35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</row>
    <row r="631" spans="1:30" ht="15.75" customHeight="1" x14ac:dyDescent="0.35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</row>
    <row r="632" spans="1:30" ht="15.75" customHeight="1" x14ac:dyDescent="0.35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</row>
    <row r="633" spans="1:30" ht="15.75" customHeight="1" x14ac:dyDescent="0.35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</row>
    <row r="634" spans="1:30" ht="15.75" customHeight="1" x14ac:dyDescent="0.35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</row>
    <row r="635" spans="1:30" ht="15.75" customHeight="1" x14ac:dyDescent="0.35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</row>
    <row r="636" spans="1:30" ht="15.75" customHeight="1" x14ac:dyDescent="0.35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</row>
    <row r="637" spans="1:30" ht="15.75" customHeight="1" x14ac:dyDescent="0.35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</row>
    <row r="638" spans="1:30" ht="15.75" customHeight="1" x14ac:dyDescent="0.35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</row>
    <row r="639" spans="1:30" ht="15.75" customHeight="1" x14ac:dyDescent="0.35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</row>
    <row r="640" spans="1:30" ht="15.75" customHeight="1" x14ac:dyDescent="0.35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</row>
    <row r="641" spans="1:30" ht="15.75" customHeight="1" x14ac:dyDescent="0.35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</row>
    <row r="642" spans="1:30" ht="15.75" customHeight="1" x14ac:dyDescent="0.35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</row>
    <row r="643" spans="1:30" ht="15.75" customHeight="1" x14ac:dyDescent="0.35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</row>
    <row r="644" spans="1:30" ht="15.75" customHeight="1" x14ac:dyDescent="0.35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</row>
    <row r="645" spans="1:30" ht="15.75" customHeight="1" x14ac:dyDescent="0.3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</row>
    <row r="646" spans="1:30" ht="15.75" customHeight="1" x14ac:dyDescent="0.35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</row>
    <row r="647" spans="1:30" ht="15.75" customHeight="1" x14ac:dyDescent="0.35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</row>
    <row r="648" spans="1:30" ht="15.75" customHeight="1" x14ac:dyDescent="0.35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</row>
    <row r="649" spans="1:30" ht="15.75" customHeight="1" x14ac:dyDescent="0.35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</row>
    <row r="650" spans="1:30" ht="15.75" customHeight="1" x14ac:dyDescent="0.35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</row>
    <row r="651" spans="1:30" ht="15.75" customHeight="1" x14ac:dyDescent="0.35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</row>
    <row r="652" spans="1:30" ht="15.75" customHeight="1" x14ac:dyDescent="0.35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</row>
    <row r="653" spans="1:30" ht="15.75" customHeight="1" x14ac:dyDescent="0.35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</row>
    <row r="654" spans="1:30" ht="15.75" customHeight="1" x14ac:dyDescent="0.35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</row>
    <row r="655" spans="1:30" ht="15.75" customHeight="1" x14ac:dyDescent="0.35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</row>
    <row r="656" spans="1:30" ht="15.75" customHeight="1" x14ac:dyDescent="0.35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</row>
    <row r="657" spans="1:30" ht="15.75" customHeight="1" x14ac:dyDescent="0.35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</row>
    <row r="658" spans="1:30" ht="15.75" customHeight="1" x14ac:dyDescent="0.35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</row>
    <row r="659" spans="1:30" ht="15.75" customHeight="1" x14ac:dyDescent="0.35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</row>
    <row r="660" spans="1:30" ht="15.75" customHeight="1" x14ac:dyDescent="0.35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</row>
    <row r="661" spans="1:30" ht="15.75" customHeight="1" x14ac:dyDescent="0.35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</row>
    <row r="662" spans="1:30" ht="15.75" customHeight="1" x14ac:dyDescent="0.35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</row>
    <row r="663" spans="1:30" ht="15.75" customHeight="1" x14ac:dyDescent="0.35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</row>
    <row r="664" spans="1:30" ht="15.75" customHeight="1" x14ac:dyDescent="0.35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</row>
    <row r="665" spans="1:30" ht="15.75" customHeight="1" x14ac:dyDescent="0.35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</row>
    <row r="666" spans="1:30" ht="15.75" customHeight="1" x14ac:dyDescent="0.35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</row>
    <row r="667" spans="1:30" ht="15.75" customHeight="1" x14ac:dyDescent="0.35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</row>
    <row r="668" spans="1:30" ht="15.75" customHeight="1" x14ac:dyDescent="0.35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</row>
    <row r="669" spans="1:30" ht="15.75" customHeight="1" x14ac:dyDescent="0.35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</row>
    <row r="670" spans="1:30" ht="15.75" customHeight="1" x14ac:dyDescent="0.35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</row>
    <row r="671" spans="1:30" ht="15.75" customHeight="1" x14ac:dyDescent="0.35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</row>
    <row r="672" spans="1:30" ht="15.75" customHeight="1" x14ac:dyDescent="0.35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</row>
    <row r="673" spans="1:30" ht="15.75" customHeight="1" x14ac:dyDescent="0.35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</row>
    <row r="674" spans="1:30" ht="15.75" customHeight="1" x14ac:dyDescent="0.35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</row>
    <row r="675" spans="1:30" ht="15.75" customHeight="1" x14ac:dyDescent="0.35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</row>
    <row r="676" spans="1:30" ht="15.75" customHeight="1" x14ac:dyDescent="0.35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</row>
    <row r="677" spans="1:30" ht="15.75" customHeight="1" x14ac:dyDescent="0.35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</row>
    <row r="678" spans="1:30" ht="15.75" customHeight="1" x14ac:dyDescent="0.35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</row>
    <row r="679" spans="1:30" ht="15.75" customHeight="1" x14ac:dyDescent="0.35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</row>
    <row r="680" spans="1:30" ht="15.75" customHeight="1" x14ac:dyDescent="0.35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</row>
    <row r="681" spans="1:30" ht="15.75" customHeight="1" x14ac:dyDescent="0.35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</row>
    <row r="682" spans="1:30" ht="15.75" customHeight="1" x14ac:dyDescent="0.35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</row>
    <row r="683" spans="1:30" ht="15.75" customHeight="1" x14ac:dyDescent="0.35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</row>
    <row r="684" spans="1:30" ht="15.75" customHeight="1" x14ac:dyDescent="0.35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</row>
    <row r="685" spans="1:30" ht="15.75" customHeight="1" x14ac:dyDescent="0.35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</row>
    <row r="686" spans="1:30" ht="15.75" customHeight="1" x14ac:dyDescent="0.35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</row>
    <row r="687" spans="1:30" ht="15.75" customHeight="1" x14ac:dyDescent="0.35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</row>
    <row r="688" spans="1:30" ht="15.75" customHeight="1" x14ac:dyDescent="0.35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</row>
    <row r="689" spans="1:30" ht="15.75" customHeight="1" x14ac:dyDescent="0.35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</row>
    <row r="690" spans="1:30" ht="15.75" customHeight="1" x14ac:dyDescent="0.35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</row>
    <row r="691" spans="1:30" ht="15.75" customHeight="1" x14ac:dyDescent="0.35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</row>
    <row r="692" spans="1:30" ht="15.75" customHeight="1" x14ac:dyDescent="0.35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</row>
    <row r="693" spans="1:30" ht="15.75" customHeight="1" x14ac:dyDescent="0.35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</row>
    <row r="694" spans="1:30" ht="15.75" customHeight="1" x14ac:dyDescent="0.35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</row>
    <row r="695" spans="1:30" ht="15.75" customHeight="1" x14ac:dyDescent="0.3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</row>
    <row r="696" spans="1:30" ht="15.75" customHeight="1" x14ac:dyDescent="0.35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</row>
    <row r="697" spans="1:30" ht="15.75" customHeight="1" x14ac:dyDescent="0.35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</row>
    <row r="698" spans="1:30" ht="15.75" customHeight="1" x14ac:dyDescent="0.35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</row>
    <row r="699" spans="1:30" ht="15.75" customHeight="1" x14ac:dyDescent="0.35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</row>
    <row r="700" spans="1:30" ht="15.75" customHeight="1" x14ac:dyDescent="0.35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</row>
    <row r="701" spans="1:30" ht="15.75" customHeight="1" x14ac:dyDescent="0.35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</row>
    <row r="702" spans="1:30" ht="15.75" customHeight="1" x14ac:dyDescent="0.35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</row>
    <row r="703" spans="1:30" ht="15.75" customHeight="1" x14ac:dyDescent="0.35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</row>
    <row r="704" spans="1:30" ht="15.75" customHeight="1" x14ac:dyDescent="0.35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</row>
    <row r="705" spans="1:30" ht="15.75" customHeight="1" x14ac:dyDescent="0.35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</row>
    <row r="706" spans="1:30" ht="15.75" customHeight="1" x14ac:dyDescent="0.35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</row>
    <row r="707" spans="1:30" ht="15.75" customHeight="1" x14ac:dyDescent="0.35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</row>
    <row r="708" spans="1:30" ht="15.75" customHeight="1" x14ac:dyDescent="0.35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</row>
    <row r="709" spans="1:30" ht="15.75" customHeight="1" x14ac:dyDescent="0.35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</row>
    <row r="710" spans="1:30" ht="15.75" customHeight="1" x14ac:dyDescent="0.35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</row>
    <row r="711" spans="1:30" ht="15.75" customHeight="1" x14ac:dyDescent="0.35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</row>
    <row r="712" spans="1:30" ht="15.75" customHeight="1" x14ac:dyDescent="0.35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</row>
    <row r="713" spans="1:30" ht="15.75" customHeight="1" x14ac:dyDescent="0.35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</row>
    <row r="714" spans="1:30" ht="15.75" customHeight="1" x14ac:dyDescent="0.35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</row>
    <row r="715" spans="1:30" ht="15.75" customHeight="1" x14ac:dyDescent="0.35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</row>
    <row r="716" spans="1:30" ht="15.75" customHeight="1" x14ac:dyDescent="0.35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</row>
    <row r="717" spans="1:30" ht="15.75" customHeight="1" x14ac:dyDescent="0.35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</row>
    <row r="718" spans="1:30" ht="15.75" customHeight="1" x14ac:dyDescent="0.35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</row>
    <row r="719" spans="1:30" ht="15.75" customHeight="1" x14ac:dyDescent="0.35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</row>
    <row r="720" spans="1:30" ht="15.75" customHeight="1" x14ac:dyDescent="0.35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</row>
    <row r="721" spans="1:30" ht="15.75" customHeight="1" x14ac:dyDescent="0.35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</row>
    <row r="722" spans="1:30" ht="15.75" customHeight="1" x14ac:dyDescent="0.35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</row>
    <row r="723" spans="1:30" ht="15.75" customHeight="1" x14ac:dyDescent="0.35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</row>
    <row r="724" spans="1:30" ht="15.75" customHeight="1" x14ac:dyDescent="0.35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</row>
    <row r="725" spans="1:30" ht="15.75" customHeight="1" x14ac:dyDescent="0.35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</row>
    <row r="726" spans="1:30" ht="15.75" customHeight="1" x14ac:dyDescent="0.35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</row>
    <row r="727" spans="1:30" ht="15.75" customHeight="1" x14ac:dyDescent="0.35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</row>
    <row r="728" spans="1:30" ht="15.75" customHeight="1" x14ac:dyDescent="0.35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</row>
    <row r="729" spans="1:30" ht="15.75" customHeight="1" x14ac:dyDescent="0.35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</row>
    <row r="730" spans="1:30" ht="15.75" customHeight="1" x14ac:dyDescent="0.35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</row>
    <row r="731" spans="1:30" ht="15.75" customHeight="1" x14ac:dyDescent="0.35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</row>
    <row r="732" spans="1:30" ht="15.75" customHeight="1" x14ac:dyDescent="0.35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</row>
    <row r="733" spans="1:30" ht="15.75" customHeight="1" x14ac:dyDescent="0.35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</row>
    <row r="734" spans="1:30" ht="15.75" customHeight="1" x14ac:dyDescent="0.35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</row>
    <row r="735" spans="1:30" ht="15.75" customHeight="1" x14ac:dyDescent="0.35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</row>
    <row r="736" spans="1:30" ht="15.75" customHeight="1" x14ac:dyDescent="0.35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</row>
    <row r="737" spans="1:30" ht="15.75" customHeight="1" x14ac:dyDescent="0.35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</row>
    <row r="738" spans="1:30" ht="15.75" customHeight="1" x14ac:dyDescent="0.35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</row>
    <row r="739" spans="1:30" ht="15.75" customHeight="1" x14ac:dyDescent="0.35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</row>
    <row r="740" spans="1:30" ht="15.75" customHeight="1" x14ac:dyDescent="0.35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</row>
    <row r="741" spans="1:30" ht="15.75" customHeight="1" x14ac:dyDescent="0.35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</row>
    <row r="742" spans="1:30" ht="15.75" customHeight="1" x14ac:dyDescent="0.35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</row>
    <row r="743" spans="1:30" ht="15.75" customHeight="1" x14ac:dyDescent="0.35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</row>
    <row r="744" spans="1:30" ht="15.75" customHeight="1" x14ac:dyDescent="0.35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</row>
    <row r="745" spans="1:30" ht="15.75" customHeight="1" x14ac:dyDescent="0.35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</row>
    <row r="746" spans="1:30" ht="15.75" customHeight="1" x14ac:dyDescent="0.35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</row>
    <row r="747" spans="1:30" ht="15.75" customHeight="1" x14ac:dyDescent="0.35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</row>
    <row r="748" spans="1:30" ht="15.75" customHeight="1" x14ac:dyDescent="0.35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</row>
    <row r="749" spans="1:30" ht="15.75" customHeight="1" x14ac:dyDescent="0.35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</row>
    <row r="750" spans="1:30" ht="15.75" customHeight="1" x14ac:dyDescent="0.35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</row>
    <row r="751" spans="1:30" ht="15.75" customHeight="1" x14ac:dyDescent="0.35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</row>
    <row r="752" spans="1:30" ht="15.75" customHeight="1" x14ac:dyDescent="0.35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</row>
    <row r="753" spans="1:30" ht="15.75" customHeight="1" x14ac:dyDescent="0.35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</row>
    <row r="754" spans="1:30" ht="15.75" customHeight="1" x14ac:dyDescent="0.35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</row>
    <row r="755" spans="1:30" ht="15.75" customHeight="1" x14ac:dyDescent="0.35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</row>
    <row r="756" spans="1:30" ht="15.75" customHeight="1" x14ac:dyDescent="0.35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</row>
    <row r="757" spans="1:30" ht="15.75" customHeight="1" x14ac:dyDescent="0.35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</row>
    <row r="758" spans="1:30" ht="15.75" customHeight="1" x14ac:dyDescent="0.35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</row>
    <row r="759" spans="1:30" ht="15.75" customHeight="1" x14ac:dyDescent="0.35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</row>
    <row r="760" spans="1:30" ht="15.75" customHeight="1" x14ac:dyDescent="0.35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</row>
    <row r="761" spans="1:30" ht="15.75" customHeight="1" x14ac:dyDescent="0.35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</row>
    <row r="762" spans="1:30" ht="15.75" customHeight="1" x14ac:dyDescent="0.35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</row>
    <row r="763" spans="1:30" ht="15.75" customHeight="1" x14ac:dyDescent="0.35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</row>
    <row r="764" spans="1:30" ht="15.75" customHeight="1" x14ac:dyDescent="0.35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</row>
    <row r="765" spans="1:30" ht="15.75" customHeight="1" x14ac:dyDescent="0.35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</row>
    <row r="766" spans="1:30" ht="15.75" customHeight="1" x14ac:dyDescent="0.35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</row>
    <row r="767" spans="1:30" ht="15.75" customHeight="1" x14ac:dyDescent="0.35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</row>
    <row r="768" spans="1:30" ht="15.75" customHeight="1" x14ac:dyDescent="0.35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</row>
    <row r="769" spans="1:30" ht="15.75" customHeight="1" x14ac:dyDescent="0.35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</row>
    <row r="770" spans="1:30" ht="15.75" customHeight="1" x14ac:dyDescent="0.35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</row>
    <row r="771" spans="1:30" ht="15.75" customHeight="1" x14ac:dyDescent="0.35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</row>
    <row r="772" spans="1:30" ht="15.75" customHeight="1" x14ac:dyDescent="0.35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</row>
    <row r="773" spans="1:30" ht="15.75" customHeight="1" x14ac:dyDescent="0.35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</row>
    <row r="774" spans="1:30" ht="15.75" customHeight="1" x14ac:dyDescent="0.35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</row>
    <row r="775" spans="1:30" ht="15.75" customHeight="1" x14ac:dyDescent="0.35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</row>
    <row r="776" spans="1:30" ht="15.75" customHeight="1" x14ac:dyDescent="0.35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</row>
    <row r="777" spans="1:30" ht="15.75" customHeight="1" x14ac:dyDescent="0.35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</row>
    <row r="778" spans="1:30" ht="15.75" customHeight="1" x14ac:dyDescent="0.35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</row>
    <row r="779" spans="1:30" ht="15.75" customHeight="1" x14ac:dyDescent="0.35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</row>
    <row r="780" spans="1:30" ht="15.75" customHeight="1" x14ac:dyDescent="0.35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</row>
    <row r="781" spans="1:30" ht="15.75" customHeight="1" x14ac:dyDescent="0.35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</row>
    <row r="782" spans="1:30" ht="15.75" customHeight="1" x14ac:dyDescent="0.35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</row>
    <row r="783" spans="1:30" ht="15.75" customHeight="1" x14ac:dyDescent="0.35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</row>
    <row r="784" spans="1:30" ht="15.75" customHeight="1" x14ac:dyDescent="0.35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</row>
    <row r="785" spans="1:30" ht="15.75" customHeight="1" x14ac:dyDescent="0.35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</row>
    <row r="786" spans="1:30" ht="15.75" customHeight="1" x14ac:dyDescent="0.35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</row>
    <row r="787" spans="1:30" ht="15.75" customHeight="1" x14ac:dyDescent="0.35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</row>
    <row r="788" spans="1:30" ht="15.75" customHeight="1" x14ac:dyDescent="0.35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</row>
    <row r="789" spans="1:30" ht="15.75" customHeight="1" x14ac:dyDescent="0.35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</row>
    <row r="790" spans="1:30" ht="15.75" customHeight="1" x14ac:dyDescent="0.35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</row>
    <row r="791" spans="1:30" ht="15.75" customHeight="1" x14ac:dyDescent="0.35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</row>
    <row r="792" spans="1:30" ht="15.75" customHeight="1" x14ac:dyDescent="0.35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</row>
    <row r="793" spans="1:30" ht="15.75" customHeight="1" x14ac:dyDescent="0.35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</row>
    <row r="794" spans="1:30" ht="15.75" customHeight="1" x14ac:dyDescent="0.35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</row>
    <row r="795" spans="1:30" ht="15.75" customHeight="1" x14ac:dyDescent="0.35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</row>
    <row r="796" spans="1:30" ht="15.75" customHeight="1" x14ac:dyDescent="0.35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</row>
    <row r="797" spans="1:30" ht="15.75" customHeight="1" x14ac:dyDescent="0.35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</row>
    <row r="798" spans="1:30" ht="15.75" customHeight="1" x14ac:dyDescent="0.35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</row>
    <row r="799" spans="1:30" ht="15.75" customHeight="1" x14ac:dyDescent="0.35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</row>
    <row r="800" spans="1:30" ht="15.75" customHeight="1" x14ac:dyDescent="0.35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</row>
    <row r="801" spans="1:30" ht="15.75" customHeight="1" x14ac:dyDescent="0.35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</row>
    <row r="802" spans="1:30" ht="15.75" customHeight="1" x14ac:dyDescent="0.35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</row>
    <row r="803" spans="1:30" ht="15.75" customHeight="1" x14ac:dyDescent="0.35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</row>
    <row r="804" spans="1:30" ht="15.75" customHeight="1" x14ac:dyDescent="0.35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</row>
    <row r="805" spans="1:30" ht="15.75" customHeight="1" x14ac:dyDescent="0.35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</row>
    <row r="806" spans="1:30" ht="15.75" customHeight="1" x14ac:dyDescent="0.35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</row>
    <row r="807" spans="1:30" ht="15.75" customHeight="1" x14ac:dyDescent="0.35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</row>
    <row r="808" spans="1:30" ht="15.75" customHeight="1" x14ac:dyDescent="0.35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</row>
    <row r="809" spans="1:30" ht="15.75" customHeight="1" x14ac:dyDescent="0.35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</row>
    <row r="810" spans="1:30" ht="15.75" customHeight="1" x14ac:dyDescent="0.35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</row>
    <row r="811" spans="1:30" ht="15.75" customHeight="1" x14ac:dyDescent="0.35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</row>
    <row r="812" spans="1:30" ht="15.75" customHeight="1" x14ac:dyDescent="0.35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</row>
    <row r="813" spans="1:30" ht="15.75" customHeight="1" x14ac:dyDescent="0.35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</row>
    <row r="814" spans="1:30" ht="15.75" customHeight="1" x14ac:dyDescent="0.35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</row>
    <row r="815" spans="1:30" ht="15.75" customHeight="1" x14ac:dyDescent="0.35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</row>
    <row r="816" spans="1:30" ht="15.75" customHeight="1" x14ac:dyDescent="0.35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</row>
    <row r="817" spans="1:30" ht="15.75" customHeight="1" x14ac:dyDescent="0.35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</row>
    <row r="818" spans="1:30" ht="15.75" customHeight="1" x14ac:dyDescent="0.35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</row>
    <row r="819" spans="1:30" ht="15.75" customHeight="1" x14ac:dyDescent="0.35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</row>
    <row r="820" spans="1:30" ht="15.75" customHeight="1" x14ac:dyDescent="0.35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</row>
    <row r="821" spans="1:30" ht="15.75" customHeight="1" x14ac:dyDescent="0.35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</row>
    <row r="822" spans="1:30" ht="15.75" customHeight="1" x14ac:dyDescent="0.35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</row>
    <row r="823" spans="1:30" ht="15.75" customHeight="1" x14ac:dyDescent="0.35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</row>
    <row r="824" spans="1:30" ht="15.75" customHeight="1" x14ac:dyDescent="0.35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</row>
    <row r="825" spans="1:30" ht="15.75" customHeight="1" x14ac:dyDescent="0.35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</row>
    <row r="826" spans="1:30" ht="15.75" customHeight="1" x14ac:dyDescent="0.35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</row>
    <row r="827" spans="1:30" ht="15.75" customHeight="1" x14ac:dyDescent="0.35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</row>
    <row r="828" spans="1:30" ht="15.75" customHeight="1" x14ac:dyDescent="0.35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</row>
    <row r="829" spans="1:30" ht="15.75" customHeight="1" x14ac:dyDescent="0.35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</row>
    <row r="830" spans="1:30" ht="15.75" customHeight="1" x14ac:dyDescent="0.35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</row>
    <row r="831" spans="1:30" ht="15.75" customHeight="1" x14ac:dyDescent="0.35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</row>
    <row r="832" spans="1:30" ht="15.75" customHeight="1" x14ac:dyDescent="0.35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</row>
    <row r="833" spans="1:30" ht="15.75" customHeight="1" x14ac:dyDescent="0.35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</row>
    <row r="834" spans="1:30" ht="15.75" customHeight="1" x14ac:dyDescent="0.35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</row>
    <row r="835" spans="1:30" ht="15.75" customHeight="1" x14ac:dyDescent="0.35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</row>
    <row r="836" spans="1:30" ht="15.75" customHeight="1" x14ac:dyDescent="0.35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</row>
    <row r="837" spans="1:30" ht="15.75" customHeight="1" x14ac:dyDescent="0.35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</row>
    <row r="838" spans="1:30" ht="15.75" customHeight="1" x14ac:dyDescent="0.35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</row>
    <row r="839" spans="1:30" ht="15.75" customHeight="1" x14ac:dyDescent="0.35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</row>
    <row r="840" spans="1:30" ht="15.75" customHeight="1" x14ac:dyDescent="0.35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</row>
    <row r="841" spans="1:30" ht="15.75" customHeight="1" x14ac:dyDescent="0.35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</row>
    <row r="842" spans="1:30" ht="15.75" customHeight="1" x14ac:dyDescent="0.35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</row>
    <row r="843" spans="1:30" ht="15.75" customHeight="1" x14ac:dyDescent="0.35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</row>
    <row r="844" spans="1:30" ht="15.75" customHeight="1" x14ac:dyDescent="0.35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</row>
    <row r="845" spans="1:30" ht="15.75" customHeight="1" x14ac:dyDescent="0.35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</row>
    <row r="846" spans="1:30" ht="15.75" customHeight="1" x14ac:dyDescent="0.35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</row>
    <row r="847" spans="1:30" ht="15.75" customHeight="1" x14ac:dyDescent="0.35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</row>
    <row r="848" spans="1:30" ht="15.75" customHeight="1" x14ac:dyDescent="0.35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</row>
    <row r="849" spans="1:30" ht="15.75" customHeight="1" x14ac:dyDescent="0.35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</row>
    <row r="850" spans="1:30" ht="15.75" customHeight="1" x14ac:dyDescent="0.35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</row>
    <row r="851" spans="1:30" ht="15.75" customHeight="1" x14ac:dyDescent="0.35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</row>
    <row r="852" spans="1:30" ht="15.75" customHeight="1" x14ac:dyDescent="0.35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</row>
    <row r="853" spans="1:30" ht="15.75" customHeight="1" x14ac:dyDescent="0.35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</row>
    <row r="854" spans="1:30" ht="15.75" customHeight="1" x14ac:dyDescent="0.35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</row>
    <row r="855" spans="1:30" ht="15.75" customHeight="1" x14ac:dyDescent="0.35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</row>
    <row r="856" spans="1:30" ht="15.75" customHeight="1" x14ac:dyDescent="0.35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</row>
    <row r="857" spans="1:30" ht="15.75" customHeight="1" x14ac:dyDescent="0.35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</row>
    <row r="858" spans="1:30" ht="15.75" customHeight="1" x14ac:dyDescent="0.35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</row>
    <row r="859" spans="1:30" ht="15.75" customHeight="1" x14ac:dyDescent="0.35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</row>
    <row r="860" spans="1:30" ht="15.75" customHeight="1" x14ac:dyDescent="0.35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</row>
    <row r="861" spans="1:30" ht="15.75" customHeight="1" x14ac:dyDescent="0.35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</row>
    <row r="862" spans="1:30" ht="15.75" customHeight="1" x14ac:dyDescent="0.35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</row>
    <row r="863" spans="1:30" ht="15.75" customHeight="1" x14ac:dyDescent="0.35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</row>
    <row r="864" spans="1:30" ht="15.75" customHeight="1" x14ac:dyDescent="0.35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</row>
    <row r="865" spans="1:30" ht="15.75" customHeight="1" x14ac:dyDescent="0.35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</row>
    <row r="866" spans="1:30" ht="15.75" customHeight="1" x14ac:dyDescent="0.35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</row>
    <row r="867" spans="1:30" ht="15.75" customHeight="1" x14ac:dyDescent="0.35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</row>
    <row r="868" spans="1:30" ht="15.75" customHeight="1" x14ac:dyDescent="0.35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</row>
    <row r="869" spans="1:30" ht="15.75" customHeight="1" x14ac:dyDescent="0.35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</row>
    <row r="870" spans="1:30" ht="15.75" customHeight="1" x14ac:dyDescent="0.35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</row>
    <row r="871" spans="1:30" ht="15.75" customHeight="1" x14ac:dyDescent="0.35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</row>
    <row r="872" spans="1:30" ht="15.75" customHeight="1" x14ac:dyDescent="0.35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</row>
    <row r="873" spans="1:30" ht="15.75" customHeight="1" x14ac:dyDescent="0.35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</row>
    <row r="874" spans="1:30" ht="15.75" customHeight="1" x14ac:dyDescent="0.35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</row>
    <row r="875" spans="1:30" ht="15.75" customHeight="1" x14ac:dyDescent="0.35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</row>
    <row r="876" spans="1:30" ht="15.75" customHeight="1" x14ac:dyDescent="0.35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</row>
    <row r="877" spans="1:30" ht="15.75" customHeight="1" x14ac:dyDescent="0.35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</row>
    <row r="878" spans="1:30" ht="15.75" customHeight="1" x14ac:dyDescent="0.35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</row>
    <row r="879" spans="1:30" ht="15.75" customHeight="1" x14ac:dyDescent="0.35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</row>
    <row r="880" spans="1:30" ht="15.75" customHeight="1" x14ac:dyDescent="0.35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</row>
    <row r="881" spans="1:30" ht="15.75" customHeight="1" x14ac:dyDescent="0.35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</row>
    <row r="882" spans="1:30" ht="15.75" customHeight="1" x14ac:dyDescent="0.35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</row>
    <row r="883" spans="1:30" ht="15.75" customHeight="1" x14ac:dyDescent="0.35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</row>
    <row r="884" spans="1:30" ht="15.75" customHeight="1" x14ac:dyDescent="0.35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</row>
    <row r="885" spans="1:30" ht="15.75" customHeight="1" x14ac:dyDescent="0.35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</row>
    <row r="886" spans="1:30" ht="15.75" customHeight="1" x14ac:dyDescent="0.35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</row>
    <row r="887" spans="1:30" ht="15.75" customHeight="1" x14ac:dyDescent="0.35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</row>
    <row r="888" spans="1:30" ht="15.75" customHeight="1" x14ac:dyDescent="0.35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</row>
    <row r="889" spans="1:30" ht="15.75" customHeight="1" x14ac:dyDescent="0.35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</row>
    <row r="890" spans="1:30" ht="15.75" customHeight="1" x14ac:dyDescent="0.35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</row>
    <row r="891" spans="1:30" ht="15.75" customHeight="1" x14ac:dyDescent="0.35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</row>
    <row r="892" spans="1:30" ht="15.75" customHeight="1" x14ac:dyDescent="0.35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</row>
    <row r="893" spans="1:30" ht="15.75" customHeight="1" x14ac:dyDescent="0.35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</row>
    <row r="894" spans="1:30" ht="15.75" customHeight="1" x14ac:dyDescent="0.35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</row>
    <row r="895" spans="1:30" ht="15.75" customHeight="1" x14ac:dyDescent="0.35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</row>
    <row r="896" spans="1:30" ht="15.75" customHeight="1" x14ac:dyDescent="0.35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</row>
    <row r="897" spans="1:30" ht="15.75" customHeight="1" x14ac:dyDescent="0.35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</row>
    <row r="898" spans="1:30" ht="15.75" customHeight="1" x14ac:dyDescent="0.35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</row>
    <row r="899" spans="1:30" ht="15.75" customHeight="1" x14ac:dyDescent="0.35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</row>
    <row r="900" spans="1:30" ht="15.75" customHeight="1" x14ac:dyDescent="0.35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</row>
    <row r="901" spans="1:30" ht="15.75" customHeight="1" x14ac:dyDescent="0.35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</row>
    <row r="902" spans="1:30" ht="15.75" customHeight="1" x14ac:dyDescent="0.35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</row>
    <row r="903" spans="1:30" ht="15.75" customHeight="1" x14ac:dyDescent="0.35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</row>
    <row r="904" spans="1:30" ht="15.75" customHeight="1" x14ac:dyDescent="0.35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</row>
    <row r="905" spans="1:30" ht="15.75" customHeight="1" x14ac:dyDescent="0.3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</row>
    <row r="906" spans="1:30" ht="15.75" customHeight="1" x14ac:dyDescent="0.35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</row>
    <row r="907" spans="1:30" ht="15.75" customHeight="1" x14ac:dyDescent="0.35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</row>
    <row r="908" spans="1:30" ht="15.75" customHeight="1" x14ac:dyDescent="0.35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</row>
    <row r="909" spans="1:30" ht="15.75" customHeight="1" x14ac:dyDescent="0.35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</row>
    <row r="910" spans="1:30" ht="15.75" customHeight="1" x14ac:dyDescent="0.35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</row>
    <row r="911" spans="1:30" ht="15.75" customHeight="1" x14ac:dyDescent="0.35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</row>
    <row r="912" spans="1:30" ht="15.75" customHeight="1" x14ac:dyDescent="0.35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</row>
    <row r="913" spans="1:30" ht="15.75" customHeight="1" x14ac:dyDescent="0.35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</row>
    <row r="914" spans="1:30" ht="15.75" customHeight="1" x14ac:dyDescent="0.35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</row>
    <row r="915" spans="1:30" ht="15.75" customHeight="1" x14ac:dyDescent="0.35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</row>
    <row r="916" spans="1:30" ht="15.75" customHeight="1" x14ac:dyDescent="0.35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</row>
    <row r="917" spans="1:30" ht="15.75" customHeight="1" x14ac:dyDescent="0.35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</row>
    <row r="918" spans="1:30" ht="15.75" customHeight="1" x14ac:dyDescent="0.35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</row>
    <row r="919" spans="1:30" ht="15.75" customHeight="1" x14ac:dyDescent="0.35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</row>
    <row r="920" spans="1:30" ht="15.75" customHeight="1" x14ac:dyDescent="0.35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</row>
    <row r="921" spans="1:30" ht="15.75" customHeight="1" x14ac:dyDescent="0.35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</row>
    <row r="922" spans="1:30" ht="15.75" customHeight="1" x14ac:dyDescent="0.35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</row>
    <row r="923" spans="1:30" ht="15.75" customHeight="1" x14ac:dyDescent="0.35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</row>
    <row r="924" spans="1:30" ht="15.75" customHeight="1" x14ac:dyDescent="0.35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</row>
    <row r="925" spans="1:30" ht="15.75" customHeight="1" x14ac:dyDescent="0.35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</row>
    <row r="926" spans="1:30" ht="15.75" customHeight="1" x14ac:dyDescent="0.35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</row>
    <row r="927" spans="1:30" ht="15.75" customHeight="1" x14ac:dyDescent="0.35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</row>
    <row r="928" spans="1:30" ht="15.75" customHeight="1" x14ac:dyDescent="0.35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</row>
    <row r="929" spans="1:30" ht="15.75" customHeight="1" x14ac:dyDescent="0.35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</row>
    <row r="930" spans="1:30" ht="15.75" customHeight="1" x14ac:dyDescent="0.35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</row>
    <row r="931" spans="1:30" ht="15.75" customHeight="1" x14ac:dyDescent="0.35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</row>
    <row r="932" spans="1:30" ht="15.75" customHeight="1" x14ac:dyDescent="0.35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</row>
    <row r="933" spans="1:30" ht="15.75" customHeight="1" x14ac:dyDescent="0.35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</row>
    <row r="934" spans="1:30" ht="15.75" customHeight="1" x14ac:dyDescent="0.35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</row>
    <row r="935" spans="1:30" ht="15.75" customHeight="1" x14ac:dyDescent="0.35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</row>
    <row r="936" spans="1:30" ht="15.75" customHeight="1" x14ac:dyDescent="0.35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</row>
    <row r="937" spans="1:30" ht="15.75" customHeight="1" x14ac:dyDescent="0.35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</row>
    <row r="938" spans="1:30" ht="15.75" customHeight="1" x14ac:dyDescent="0.35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</row>
    <row r="939" spans="1:30" ht="15.75" customHeight="1" x14ac:dyDescent="0.35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</row>
    <row r="940" spans="1:30" ht="15.75" customHeight="1" x14ac:dyDescent="0.35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</row>
    <row r="941" spans="1:30" ht="15.75" customHeight="1" x14ac:dyDescent="0.35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</row>
    <row r="942" spans="1:30" ht="15.75" customHeight="1" x14ac:dyDescent="0.35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</row>
    <row r="943" spans="1:30" ht="15.75" customHeight="1" x14ac:dyDescent="0.35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</row>
    <row r="944" spans="1:30" ht="15.75" customHeight="1" x14ac:dyDescent="0.35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</row>
    <row r="945" spans="1:30" ht="15.75" customHeight="1" x14ac:dyDescent="0.35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</row>
    <row r="946" spans="1:30" ht="15.75" customHeight="1" x14ac:dyDescent="0.35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</row>
    <row r="947" spans="1:30" ht="15.75" customHeight="1" x14ac:dyDescent="0.35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</row>
    <row r="948" spans="1:30" ht="15.75" customHeight="1" x14ac:dyDescent="0.35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</row>
    <row r="949" spans="1:30" ht="15.75" customHeight="1" x14ac:dyDescent="0.35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</row>
    <row r="950" spans="1:30" ht="15.75" customHeight="1" x14ac:dyDescent="0.35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</row>
    <row r="951" spans="1:30" ht="15.75" customHeight="1" x14ac:dyDescent="0.35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</row>
    <row r="952" spans="1:30" ht="15.75" customHeight="1" x14ac:dyDescent="0.35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</row>
    <row r="953" spans="1:30" ht="15.75" customHeight="1" x14ac:dyDescent="0.35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</row>
    <row r="954" spans="1:30" ht="15.75" customHeight="1" x14ac:dyDescent="0.35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</row>
    <row r="955" spans="1:30" ht="15.75" customHeight="1" x14ac:dyDescent="0.35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</row>
    <row r="956" spans="1:30" ht="15.75" customHeight="1" x14ac:dyDescent="0.35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</row>
    <row r="957" spans="1:30" ht="15.75" customHeight="1" x14ac:dyDescent="0.35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</row>
    <row r="958" spans="1:30" ht="15.75" customHeight="1" x14ac:dyDescent="0.35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</row>
    <row r="959" spans="1:30" ht="15.75" customHeight="1" x14ac:dyDescent="0.35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</row>
    <row r="960" spans="1:30" ht="15.75" customHeight="1" x14ac:dyDescent="0.35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</row>
    <row r="961" spans="1:30" ht="15.75" customHeight="1" x14ac:dyDescent="0.35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</row>
    <row r="962" spans="1:30" ht="15.75" customHeight="1" x14ac:dyDescent="0.35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</row>
    <row r="963" spans="1:30" ht="15.75" customHeight="1" x14ac:dyDescent="0.35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</row>
    <row r="964" spans="1:30" ht="15.75" customHeight="1" x14ac:dyDescent="0.35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</row>
    <row r="965" spans="1:30" ht="15.75" customHeight="1" x14ac:dyDescent="0.35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</row>
    <row r="966" spans="1:30" ht="15.75" customHeight="1" x14ac:dyDescent="0.35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</row>
    <row r="967" spans="1:30" ht="15.75" customHeight="1" x14ac:dyDescent="0.35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</row>
    <row r="968" spans="1:30" ht="15.75" customHeight="1" x14ac:dyDescent="0.35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</row>
    <row r="969" spans="1:30" ht="15.75" customHeight="1" x14ac:dyDescent="0.35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</row>
    <row r="970" spans="1:30" ht="15.75" customHeight="1" x14ac:dyDescent="0.35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</row>
    <row r="971" spans="1:30" ht="15.75" customHeight="1" x14ac:dyDescent="0.35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</row>
    <row r="972" spans="1:30" ht="15.75" customHeight="1" x14ac:dyDescent="0.35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</row>
    <row r="973" spans="1:30" ht="15.75" customHeight="1" x14ac:dyDescent="0.35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</row>
    <row r="974" spans="1:30" ht="15.75" customHeight="1" x14ac:dyDescent="0.35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</row>
    <row r="975" spans="1:30" ht="15.75" customHeight="1" x14ac:dyDescent="0.3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</row>
    <row r="976" spans="1:30" ht="15.75" customHeight="1" x14ac:dyDescent="0.35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</row>
    <row r="977" spans="1:30" ht="15.75" customHeight="1" x14ac:dyDescent="0.35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</row>
    <row r="978" spans="1:30" ht="15.75" customHeight="1" x14ac:dyDescent="0.35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</row>
    <row r="979" spans="1:30" ht="15.75" customHeight="1" x14ac:dyDescent="0.35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</row>
    <row r="980" spans="1:30" ht="15.75" customHeight="1" x14ac:dyDescent="0.35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</row>
    <row r="981" spans="1:30" ht="15.75" customHeight="1" x14ac:dyDescent="0.35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</row>
    <row r="982" spans="1:30" ht="15.75" customHeight="1" x14ac:dyDescent="0.35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</row>
    <row r="983" spans="1:30" ht="15.75" customHeight="1" x14ac:dyDescent="0.35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</row>
    <row r="984" spans="1:30" ht="15.75" customHeight="1" x14ac:dyDescent="0.35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</row>
    <row r="985" spans="1:30" ht="15.75" customHeight="1" x14ac:dyDescent="0.35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</row>
    <row r="986" spans="1:30" ht="15.75" customHeight="1" x14ac:dyDescent="0.35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</row>
    <row r="987" spans="1:30" ht="15.75" customHeight="1" x14ac:dyDescent="0.35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</row>
    <row r="988" spans="1:30" ht="15.75" customHeight="1" x14ac:dyDescent="0.35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</row>
    <row r="989" spans="1:30" ht="15.75" customHeight="1" x14ac:dyDescent="0.35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</row>
    <row r="990" spans="1:30" ht="15.75" customHeight="1" x14ac:dyDescent="0.35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</row>
    <row r="991" spans="1:30" ht="15.75" customHeight="1" x14ac:dyDescent="0.35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</row>
    <row r="992" spans="1:30" ht="15.75" customHeight="1" x14ac:dyDescent="0.35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</row>
    <row r="993" spans="1:30" ht="15.75" customHeight="1" x14ac:dyDescent="0.35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AD71-7E9B-EB42-83FB-3E9E46E8B0F5}">
  <dimension ref="A1:AC1000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"/>
      <c r="B9" s="7">
        <v>615</v>
      </c>
      <c r="C9" s="4" t="s">
        <v>5</v>
      </c>
      <c r="D9" s="4"/>
      <c r="E9" s="8">
        <f>'[5]Event #1'!E14+'[5]Event #2'!E14+'[5]Event #3'!E14+'[5]Event #4'!E14+'[5]Event #5'!E14+'[5]Event #6'!E14+'[5]Event #7'!E14+'[5]Event #8'!E14+'[5]Event #9'!E14+'[5]Event #10'!E14+'[5]Event #11'!E14+'[5]Event #12'!E14+'[5]Event #13'!E14+'[5]Event #14'!E14+'[5]Event #15'!E14</f>
        <v>0</v>
      </c>
      <c r="F9" s="8"/>
      <c r="G9" s="4"/>
      <c r="H9" s="4"/>
      <c r="I9" s="8">
        <f>'[5]Event #1'!H14+'[5]Event #2'!H14+'[5]Event #3'!H14+'[5]Event #4'!H14+'[5]Event #5'!H14+'[5]Event #6'!H14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"/>
      <c r="B12" s="7">
        <v>623</v>
      </c>
      <c r="C12" s="4" t="s">
        <v>8</v>
      </c>
      <c r="D12" s="4"/>
      <c r="E12" s="8">
        <f>'[5]Event #1'!E17+'[5]Event #2'!E17+'[5]Event #3'!E17+'[5]Event #4'!E17+'[5]Event #5'!E17+'[5]Event #6'!E17+'[5]Event #7'!E17+'[5]Event #8'!E17+'[5]Event #9'!E17+'[5]Event #10'!E17+'[5]Event #11'!E17+'[5]Event #12'!E17+'[5]Event #13'!E17+'[5]Event #14'!E17+'[5]Event #15'!E17</f>
        <v>0</v>
      </c>
      <c r="F12" s="9"/>
      <c r="G12" s="4"/>
      <c r="H12" s="4"/>
      <c r="I12" s="8">
        <f>'[5]Event #1'!H17+'[5]Event #2'!H17+'[5]Event #3'!H17+'[5]Event #4'!H17+'[5]Event #5'!H17+'[5]Event #6'!H17+'[5]Event #7'!H17+'[5]Event #8'!H17+'[5]Event #9'!H17+'[5]Event #10'!H17+'[5]Event #11'!H17+'[5]Event #12'!H17+'[5]Event #13'!H17+'[5]Event #14'!H17+'[5]Event #15'!H17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"/>
      <c r="B13" s="7">
        <f>B12+1</f>
        <v>624</v>
      </c>
      <c r="C13" s="4" t="s">
        <v>9</v>
      </c>
      <c r="D13" s="4"/>
      <c r="E13" s="8">
        <f>'[5]Event #1'!E18+'[5]Event #2'!E18+'[5]Event #3'!E18+'[5]Event #4'!E18+'[5]Event #5'!E18+'[5]Event #6'!E18+'[5]Event #7'!E18+'[5]Event #8'!E18+'[5]Event #9'!E18+'[5]Event #10'!E18+'[5]Event #11'!E18+'[5]Event #12'!E18+'[5]Event #13'!E18+'[5]Event #14'!E18+'[5]Event #15'!E18</f>
        <v>0</v>
      </c>
      <c r="F13" s="9"/>
      <c r="G13" s="4"/>
      <c r="H13" s="4"/>
      <c r="I13" s="8">
        <f>'[5]Event #1'!H18+'[5]Event #2'!H18+'[5]Event #3'!H18+'[5]Event #4'!H18+'[5]Event #5'!H18+'[5]Event #6'!H18+'[5]Event #7'!H18+'[5]Event #8'!H18+'[5]Event #9'!H18+'[5]Event #10'!H18+'[5]Event #11'!H18+'[5]Event #12'!H18+'[5]Event #13'!H18+'[5]Event #14'!H18+'[5]Event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7F55-0A6D-4F4B-A58D-A196B55626AC}">
  <dimension ref="A1:AD993"/>
  <sheetViews>
    <sheetView workbookViewId="0">
      <selection activeCell="I11" sqref="I11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30" width="8" customWidth="1"/>
  </cols>
  <sheetData>
    <row r="1" spans="1:3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35">
      <c r="A9" s="1"/>
      <c r="B9" s="7">
        <v>615</v>
      </c>
      <c r="C9" s="4" t="s">
        <v>5</v>
      </c>
      <c r="D9" s="4"/>
      <c r="E9" s="8"/>
      <c r="F9" s="8"/>
      <c r="G9" s="4"/>
      <c r="H9" s="4"/>
      <c r="I9" s="8">
        <f>'[6]Event #1'!H14+'[6]Event #2'!H14+'[6]Event #3'!H14+'[6]Event #4'!H14+'[6]Event #5'!H14+'[6]Event #6'!H14+'[6]Event #7'!H14+'[6]Event #8'!H14+'[6]Event #9'!H14+'[6]Event #10'!H14+'[6]Event #11'!H14+'[6]Event #12'!H14+'[6]Event #13'!H14+'[6]Event #14'!H14+'[6]Event #15'!H14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f>'[6]Event #1'!H16+'[6]Event #2'!H16+'[6]Event #3'!H16+'[6]Event #4'!H16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35">
      <c r="A12" s="1"/>
      <c r="B12" s="7">
        <v>623</v>
      </c>
      <c r="C12" s="4" t="s">
        <v>8</v>
      </c>
      <c r="D12" s="4"/>
      <c r="E12" s="8"/>
      <c r="F12" s="9"/>
      <c r="G12" s="4"/>
      <c r="H12" s="4"/>
      <c r="I12" s="8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35">
      <c r="A13" s="1"/>
      <c r="B13" s="7">
        <f>B12+1</f>
        <v>624</v>
      </c>
      <c r="C13" s="4" t="s">
        <v>9</v>
      </c>
      <c r="D13" s="4"/>
      <c r="E13" s="8"/>
      <c r="F13" s="9"/>
      <c r="G13" s="4"/>
      <c r="H13" s="4"/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ht="15.75" customHeight="1" x14ac:dyDescent="0.3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ht="15.75" customHeight="1" x14ac:dyDescent="0.3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ht="15.75" customHeight="1" x14ac:dyDescent="0.3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ht="15.75" customHeight="1" x14ac:dyDescent="0.3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ht="15.75" customHeight="1" x14ac:dyDescent="0.3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ht="15.75" customHeight="1" x14ac:dyDescent="0.3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ht="15.75" customHeight="1" x14ac:dyDescent="0.3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ht="15.75" customHeight="1" x14ac:dyDescent="0.3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ht="15.75" customHeight="1" x14ac:dyDescent="0.3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ht="15.75" customHeight="1" x14ac:dyDescent="0.3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ht="15.75" customHeight="1" x14ac:dyDescent="0.3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ht="15.75" customHeight="1" x14ac:dyDescent="0.3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ht="15.75" customHeight="1" x14ac:dyDescent="0.3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ht="15.75" customHeight="1" x14ac:dyDescent="0.3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ht="15.75" customHeight="1" x14ac:dyDescent="0.3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ht="15.75" customHeight="1" x14ac:dyDescent="0.3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ht="15.75" customHeight="1" x14ac:dyDescent="0.3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ht="15.75" customHeight="1" x14ac:dyDescent="0.3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ht="15.75" customHeight="1" x14ac:dyDescent="0.3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ht="15.75" customHeight="1" x14ac:dyDescent="0.3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ht="15.75" customHeight="1" x14ac:dyDescent="0.3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ht="15.75" customHeight="1" x14ac:dyDescent="0.3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ht="15.75" customHeight="1" x14ac:dyDescent="0.3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ht="15.75" customHeight="1" x14ac:dyDescent="0.3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ht="15.75" customHeight="1" x14ac:dyDescent="0.3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ht="15.75" customHeight="1" x14ac:dyDescent="0.3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ht="15.75" customHeight="1" x14ac:dyDescent="0.3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ht="15.75" customHeight="1" x14ac:dyDescent="0.3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ht="15.75" customHeight="1" x14ac:dyDescent="0.3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ht="15.75" customHeight="1" x14ac:dyDescent="0.3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ht="15.75" customHeight="1" x14ac:dyDescent="0.3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ht="15.75" customHeight="1" x14ac:dyDescent="0.3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ht="15.75" customHeight="1" x14ac:dyDescent="0.3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ht="15.75" customHeight="1" x14ac:dyDescent="0.3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ht="15.75" customHeight="1" x14ac:dyDescent="0.3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ht="15.75" customHeight="1" x14ac:dyDescent="0.3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ht="15.75" customHeight="1" x14ac:dyDescent="0.3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ht="15.75" customHeight="1" x14ac:dyDescent="0.3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ht="15.75" customHeight="1" x14ac:dyDescent="0.3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ht="15.75" customHeight="1" x14ac:dyDescent="0.3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ht="15.75" customHeight="1" x14ac:dyDescent="0.3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ht="15.75" customHeight="1" x14ac:dyDescent="0.3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ht="15.75" customHeight="1" x14ac:dyDescent="0.3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ht="15.75" customHeight="1" x14ac:dyDescent="0.3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ht="15.75" customHeight="1" x14ac:dyDescent="0.3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ht="15.75" customHeight="1" x14ac:dyDescent="0.3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ht="15.75" customHeight="1" x14ac:dyDescent="0.3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ht="15.75" customHeight="1" x14ac:dyDescent="0.3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ht="15.75" customHeight="1" x14ac:dyDescent="0.3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ht="15.75" customHeight="1" x14ac:dyDescent="0.3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ht="15.75" customHeight="1" x14ac:dyDescent="0.3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ht="15.75" customHeight="1" x14ac:dyDescent="0.3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ht="15.75" customHeight="1" x14ac:dyDescent="0.3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ht="15.75" customHeight="1" x14ac:dyDescent="0.3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ht="15.75" customHeight="1" x14ac:dyDescent="0.3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ht="15.75" customHeight="1" x14ac:dyDescent="0.3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ht="15.75" customHeight="1" x14ac:dyDescent="0.3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ht="15.75" customHeight="1" x14ac:dyDescent="0.3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ht="15.75" customHeight="1" x14ac:dyDescent="0.3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ht="15.75" customHeight="1" x14ac:dyDescent="0.3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ht="15.75" customHeight="1" x14ac:dyDescent="0.3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ht="15.75" customHeight="1" x14ac:dyDescent="0.3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ht="15.75" customHeight="1" x14ac:dyDescent="0.3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ht="15.75" customHeight="1" x14ac:dyDescent="0.3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ht="15.75" customHeight="1" x14ac:dyDescent="0.3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ht="15.75" customHeight="1" x14ac:dyDescent="0.3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ht="15.75" customHeight="1" x14ac:dyDescent="0.3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ht="15.75" customHeight="1" x14ac:dyDescent="0.3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ht="15.75" customHeight="1" x14ac:dyDescent="0.3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ht="15.75" customHeight="1" x14ac:dyDescent="0.3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ht="15.75" customHeight="1" x14ac:dyDescent="0.3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ht="15.75" customHeight="1" x14ac:dyDescent="0.3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ht="15.75" customHeight="1" x14ac:dyDescent="0.3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ht="15.75" customHeight="1" x14ac:dyDescent="0.3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ht="15.75" customHeight="1" x14ac:dyDescent="0.3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ht="15.75" customHeight="1" x14ac:dyDescent="0.3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ht="15.75" customHeight="1" x14ac:dyDescent="0.3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ht="15.75" customHeight="1" x14ac:dyDescent="0.3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ht="15.75" customHeight="1" x14ac:dyDescent="0.3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ht="15.75" customHeight="1" x14ac:dyDescent="0.3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ht="15.75" customHeight="1" x14ac:dyDescent="0.3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ht="15.75" customHeight="1" x14ac:dyDescent="0.3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ht="15.75" customHeight="1" x14ac:dyDescent="0.3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ht="15.75" customHeight="1" x14ac:dyDescent="0.3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ht="15.75" customHeight="1" x14ac:dyDescent="0.3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ht="15.75" customHeight="1" x14ac:dyDescent="0.3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ht="15.75" customHeight="1" x14ac:dyDescent="0.3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ht="15.75" customHeight="1" x14ac:dyDescent="0.3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ht="15.75" customHeight="1" x14ac:dyDescent="0.3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ht="15.75" customHeight="1" x14ac:dyDescent="0.3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ht="15.75" customHeight="1" x14ac:dyDescent="0.3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ht="15.75" customHeight="1" x14ac:dyDescent="0.3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ht="15.75" customHeight="1" x14ac:dyDescent="0.3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ht="15.75" customHeight="1" x14ac:dyDescent="0.3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ht="15.75" customHeight="1" x14ac:dyDescent="0.3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ht="15.75" customHeight="1" x14ac:dyDescent="0.3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ht="15.75" customHeight="1" x14ac:dyDescent="0.3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ht="15.75" customHeight="1" x14ac:dyDescent="0.3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ht="15.75" customHeight="1" x14ac:dyDescent="0.3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ht="15.75" customHeight="1" x14ac:dyDescent="0.3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ht="15.75" customHeight="1" x14ac:dyDescent="0.3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ht="15.75" customHeight="1" x14ac:dyDescent="0.3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ht="15.75" customHeight="1" x14ac:dyDescent="0.3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ht="15.75" customHeight="1" x14ac:dyDescent="0.3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ht="15.75" customHeight="1" x14ac:dyDescent="0.3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ht="15.75" customHeight="1" x14ac:dyDescent="0.3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ht="15.75" customHeight="1" x14ac:dyDescent="0.3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ht="15.75" customHeight="1" x14ac:dyDescent="0.3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ht="15.75" customHeight="1" x14ac:dyDescent="0.3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ht="15.75" customHeight="1" x14ac:dyDescent="0.3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ht="15.75" customHeight="1" x14ac:dyDescent="0.3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ht="15.75" customHeight="1" x14ac:dyDescent="0.3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ht="15.75" customHeight="1" x14ac:dyDescent="0.3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ht="15.75" customHeight="1" x14ac:dyDescent="0.3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ht="15.75" customHeight="1" x14ac:dyDescent="0.3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ht="15.75" customHeight="1" x14ac:dyDescent="0.3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ht="15.75" customHeight="1" x14ac:dyDescent="0.3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ht="15.75" customHeight="1" x14ac:dyDescent="0.3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ht="15.75" customHeight="1" x14ac:dyDescent="0.3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ht="15.75" customHeight="1" x14ac:dyDescent="0.3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ht="15.75" customHeight="1" x14ac:dyDescent="0.3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ht="15.75" customHeight="1" x14ac:dyDescent="0.3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ht="15.75" customHeight="1" x14ac:dyDescent="0.3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ht="15.75" customHeight="1" x14ac:dyDescent="0.3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ht="15.75" customHeight="1" x14ac:dyDescent="0.3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ht="15.75" customHeight="1" x14ac:dyDescent="0.3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ht="15.75" customHeight="1" x14ac:dyDescent="0.3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ht="15.75" customHeight="1" x14ac:dyDescent="0.3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ht="15.75" customHeight="1" x14ac:dyDescent="0.3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ht="15.75" customHeight="1" x14ac:dyDescent="0.3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ht="15.75" customHeight="1" x14ac:dyDescent="0.3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ht="15.75" customHeight="1" x14ac:dyDescent="0.3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ht="15.75" customHeight="1" x14ac:dyDescent="0.3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ht="15.75" customHeight="1" x14ac:dyDescent="0.3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ht="15.75" customHeight="1" x14ac:dyDescent="0.3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ht="15.75" customHeight="1" x14ac:dyDescent="0.3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ht="15.75" customHeight="1" x14ac:dyDescent="0.3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ht="15.75" customHeight="1" x14ac:dyDescent="0.3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ht="15.75" customHeight="1" x14ac:dyDescent="0.3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ht="15.75" customHeight="1" x14ac:dyDescent="0.3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ht="15.75" customHeight="1" x14ac:dyDescent="0.3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ht="15.75" customHeight="1" x14ac:dyDescent="0.3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ht="15.75" customHeight="1" x14ac:dyDescent="0.3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ht="15.75" customHeight="1" x14ac:dyDescent="0.3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ht="15.75" customHeight="1" x14ac:dyDescent="0.3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ht="15.75" customHeight="1" x14ac:dyDescent="0.3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ht="15.75" customHeight="1" x14ac:dyDescent="0.3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ht="15.75" customHeight="1" x14ac:dyDescent="0.3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ht="15.75" customHeight="1" x14ac:dyDescent="0.3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ht="15.75" customHeight="1" x14ac:dyDescent="0.3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ht="15.75" customHeight="1" x14ac:dyDescent="0.3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ht="15.75" customHeight="1" x14ac:dyDescent="0.3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ht="15.75" customHeight="1" x14ac:dyDescent="0.3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ht="15.75" customHeight="1" x14ac:dyDescent="0.3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ht="15.75" customHeight="1" x14ac:dyDescent="0.3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ht="15.75" customHeight="1" x14ac:dyDescent="0.3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ht="15.75" customHeight="1" x14ac:dyDescent="0.3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ht="15.75" customHeight="1" x14ac:dyDescent="0.3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ht="15.75" customHeight="1" x14ac:dyDescent="0.3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ht="15.75" customHeight="1" x14ac:dyDescent="0.3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ht="15.75" customHeight="1" x14ac:dyDescent="0.3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ht="15.75" customHeight="1" x14ac:dyDescent="0.3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ht="15.75" customHeight="1" x14ac:dyDescent="0.3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ht="15.75" customHeight="1" x14ac:dyDescent="0.3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ht="15.75" customHeight="1" x14ac:dyDescent="0.3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ht="15.75" customHeight="1" x14ac:dyDescent="0.3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ht="15.75" customHeight="1" x14ac:dyDescent="0.3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ht="15.75" customHeight="1" x14ac:dyDescent="0.3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ht="15.75" customHeight="1" x14ac:dyDescent="0.3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ht="15.75" customHeight="1" x14ac:dyDescent="0.3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ht="15.75" customHeight="1" x14ac:dyDescent="0.3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ht="15.75" customHeight="1" x14ac:dyDescent="0.3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ht="15.75" customHeight="1" x14ac:dyDescent="0.3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ht="15.75" customHeight="1" x14ac:dyDescent="0.3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ht="15.75" customHeight="1" x14ac:dyDescent="0.3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ht="15.75" customHeight="1" x14ac:dyDescent="0.3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ht="15.75" customHeight="1" x14ac:dyDescent="0.3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ht="15.75" customHeight="1" x14ac:dyDescent="0.3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ht="15.75" customHeight="1" x14ac:dyDescent="0.3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ht="15.75" customHeight="1" x14ac:dyDescent="0.3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ht="15.75" customHeight="1" x14ac:dyDescent="0.3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ht="15.75" customHeight="1" x14ac:dyDescent="0.3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ht="15.75" customHeight="1" x14ac:dyDescent="0.3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ht="15.75" customHeight="1" x14ac:dyDescent="0.3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ht="15.75" customHeight="1" x14ac:dyDescent="0.3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ht="15.75" customHeight="1" x14ac:dyDescent="0.3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ht="15.75" customHeight="1" x14ac:dyDescent="0.3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ht="15.75" customHeight="1" x14ac:dyDescent="0.3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ht="15.75" customHeight="1" x14ac:dyDescent="0.3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ht="15.75" customHeight="1" x14ac:dyDescent="0.3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ht="15.75" customHeight="1" x14ac:dyDescent="0.3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ht="15.75" customHeight="1" x14ac:dyDescent="0.3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ht="15.75" customHeight="1" x14ac:dyDescent="0.3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ht="15.75" customHeight="1" x14ac:dyDescent="0.3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ht="15.75" customHeight="1" x14ac:dyDescent="0.3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ht="15.75" customHeight="1" x14ac:dyDescent="0.3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ht="15.75" customHeight="1" x14ac:dyDescent="0.3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ht="15.75" customHeight="1" x14ac:dyDescent="0.3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ht="15.75" customHeight="1" x14ac:dyDescent="0.3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ht="15.75" customHeight="1" x14ac:dyDescent="0.3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ht="15.75" customHeight="1" x14ac:dyDescent="0.3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ht="15.75" customHeight="1" x14ac:dyDescent="0.3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ht="15.75" customHeight="1" x14ac:dyDescent="0.3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ht="15.75" customHeight="1" x14ac:dyDescent="0.3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ht="15.75" customHeight="1" x14ac:dyDescent="0.3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ht="15.75" customHeight="1" x14ac:dyDescent="0.3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ht="15.75" customHeight="1" x14ac:dyDescent="0.3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ht="15.75" customHeight="1" x14ac:dyDescent="0.3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ht="15.75" customHeight="1" x14ac:dyDescent="0.3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ht="15.75" customHeight="1" x14ac:dyDescent="0.3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ht="15.75" customHeight="1" x14ac:dyDescent="0.3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ht="15.75" customHeight="1" x14ac:dyDescent="0.3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ht="15.75" customHeight="1" x14ac:dyDescent="0.3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ht="15.75" customHeight="1" x14ac:dyDescent="0.3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ht="15.75" customHeight="1" x14ac:dyDescent="0.3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ht="15.75" customHeight="1" x14ac:dyDescent="0.3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ht="15.75" customHeight="1" x14ac:dyDescent="0.3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ht="15.75" customHeight="1" x14ac:dyDescent="0.3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ht="15.75" customHeight="1" x14ac:dyDescent="0.3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ht="15.75" customHeight="1" x14ac:dyDescent="0.3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ht="15.75" customHeight="1" x14ac:dyDescent="0.3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ht="15.75" customHeight="1" x14ac:dyDescent="0.3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ht="15.75" customHeight="1" x14ac:dyDescent="0.3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ht="15.75" customHeight="1" x14ac:dyDescent="0.3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ht="15.75" customHeight="1" x14ac:dyDescent="0.3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ht="15.75" customHeight="1" x14ac:dyDescent="0.3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ht="15.75" customHeight="1" x14ac:dyDescent="0.3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ht="15.75" customHeight="1" x14ac:dyDescent="0.3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ht="15.75" customHeight="1" x14ac:dyDescent="0.3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ht="15.75" customHeight="1" x14ac:dyDescent="0.3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ht="15.75" customHeight="1" x14ac:dyDescent="0.3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ht="15.75" customHeight="1" x14ac:dyDescent="0.3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ht="15.75" customHeight="1" x14ac:dyDescent="0.3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ht="15.75" customHeight="1" x14ac:dyDescent="0.3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ht="15.75" customHeight="1" x14ac:dyDescent="0.3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ht="15.75" customHeight="1" x14ac:dyDescent="0.3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ht="15.75" customHeight="1" x14ac:dyDescent="0.3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ht="15.75" customHeight="1" x14ac:dyDescent="0.3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ht="15.75" customHeight="1" x14ac:dyDescent="0.3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ht="15.75" customHeight="1" x14ac:dyDescent="0.3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ht="15.75" customHeight="1" x14ac:dyDescent="0.3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ht="15.75" customHeight="1" x14ac:dyDescent="0.3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ht="15.75" customHeight="1" x14ac:dyDescent="0.3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ht="15.75" customHeight="1" x14ac:dyDescent="0.3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ht="15.75" customHeight="1" x14ac:dyDescent="0.3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ht="15.75" customHeight="1" x14ac:dyDescent="0.3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ht="15.75" customHeight="1" x14ac:dyDescent="0.3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ht="15.75" customHeight="1" x14ac:dyDescent="0.3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ht="15.75" customHeight="1" x14ac:dyDescent="0.3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ht="15.75" customHeight="1" x14ac:dyDescent="0.3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ht="15.75" customHeight="1" x14ac:dyDescent="0.3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ht="15.75" customHeight="1" x14ac:dyDescent="0.3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ht="15.75" customHeight="1" x14ac:dyDescent="0.3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ht="15.75" customHeight="1" x14ac:dyDescent="0.3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ht="15.75" customHeight="1" x14ac:dyDescent="0.3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ht="15.75" customHeight="1" x14ac:dyDescent="0.3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ht="15.75" customHeight="1" x14ac:dyDescent="0.3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ht="15.75" customHeight="1" x14ac:dyDescent="0.3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ht="15.75" customHeight="1" x14ac:dyDescent="0.3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ht="15.75" customHeight="1" x14ac:dyDescent="0.3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ht="15.75" customHeight="1" x14ac:dyDescent="0.3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ht="15.75" customHeight="1" x14ac:dyDescent="0.3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ht="15.75" customHeight="1" x14ac:dyDescent="0.3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ht="15.75" customHeight="1" x14ac:dyDescent="0.3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ht="15.75" customHeight="1" x14ac:dyDescent="0.3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ht="15.75" customHeight="1" x14ac:dyDescent="0.3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ht="15.75" customHeight="1" x14ac:dyDescent="0.3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ht="15.75" customHeight="1" x14ac:dyDescent="0.3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ht="15.75" customHeight="1" x14ac:dyDescent="0.3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ht="15.75" customHeight="1" x14ac:dyDescent="0.3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ht="15.75" customHeight="1" x14ac:dyDescent="0.3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ht="15.75" customHeight="1" x14ac:dyDescent="0.3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ht="15.75" customHeight="1" x14ac:dyDescent="0.3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ht="15.75" customHeight="1" x14ac:dyDescent="0.3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ht="15.75" customHeight="1" x14ac:dyDescent="0.3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ht="15.75" customHeight="1" x14ac:dyDescent="0.3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ht="15.75" customHeight="1" x14ac:dyDescent="0.3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ht="15.75" customHeight="1" x14ac:dyDescent="0.3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ht="15.75" customHeight="1" x14ac:dyDescent="0.3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ht="15.75" customHeight="1" x14ac:dyDescent="0.3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ht="15.75" customHeight="1" x14ac:dyDescent="0.3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ht="15.75" customHeight="1" x14ac:dyDescent="0.3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ht="15.75" customHeight="1" x14ac:dyDescent="0.3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ht="15.75" customHeight="1" x14ac:dyDescent="0.3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ht="15.75" customHeight="1" x14ac:dyDescent="0.3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ht="15.75" customHeight="1" x14ac:dyDescent="0.3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ht="15.75" customHeight="1" x14ac:dyDescent="0.3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ht="15.75" customHeight="1" x14ac:dyDescent="0.3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ht="15.75" customHeight="1" x14ac:dyDescent="0.3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ht="15.75" customHeight="1" x14ac:dyDescent="0.3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ht="15.75" customHeight="1" x14ac:dyDescent="0.3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ht="15.75" customHeight="1" x14ac:dyDescent="0.3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ht="15.75" customHeight="1" x14ac:dyDescent="0.3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ht="15.75" customHeight="1" x14ac:dyDescent="0.3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ht="15.75" customHeight="1" x14ac:dyDescent="0.3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ht="15.75" customHeight="1" x14ac:dyDescent="0.3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ht="15.75" customHeight="1" x14ac:dyDescent="0.3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ht="15.75" customHeight="1" x14ac:dyDescent="0.3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ht="15.75" customHeight="1" x14ac:dyDescent="0.3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ht="15.75" customHeight="1" x14ac:dyDescent="0.3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ht="15.75" customHeight="1" x14ac:dyDescent="0.3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ht="15.75" customHeight="1" x14ac:dyDescent="0.3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ht="15.75" customHeight="1" x14ac:dyDescent="0.3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ht="15.75" customHeight="1" x14ac:dyDescent="0.3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ht="15.75" customHeight="1" x14ac:dyDescent="0.3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ht="15.75" customHeight="1" x14ac:dyDescent="0.3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ht="15.75" customHeight="1" x14ac:dyDescent="0.3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ht="15.75" customHeight="1" x14ac:dyDescent="0.3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ht="15.75" customHeight="1" x14ac:dyDescent="0.3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ht="15.75" customHeight="1" x14ac:dyDescent="0.3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ht="15.75" customHeight="1" x14ac:dyDescent="0.3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ht="15.75" customHeight="1" x14ac:dyDescent="0.3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ht="15.75" customHeight="1" x14ac:dyDescent="0.3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ht="15.75" customHeight="1" x14ac:dyDescent="0.3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ht="15.75" customHeight="1" x14ac:dyDescent="0.3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ht="15.75" customHeight="1" x14ac:dyDescent="0.3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ht="15.75" customHeight="1" x14ac:dyDescent="0.3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ht="15.75" customHeight="1" x14ac:dyDescent="0.3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ht="15.75" customHeight="1" x14ac:dyDescent="0.3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ht="15.75" customHeight="1" x14ac:dyDescent="0.3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ht="15.75" customHeight="1" x14ac:dyDescent="0.3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ht="15.75" customHeight="1" x14ac:dyDescent="0.3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ht="15.75" customHeight="1" x14ac:dyDescent="0.3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ht="15.75" customHeight="1" x14ac:dyDescent="0.3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ht="15.75" customHeight="1" x14ac:dyDescent="0.3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ht="15.75" customHeight="1" x14ac:dyDescent="0.3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ht="15.75" customHeight="1" x14ac:dyDescent="0.3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ht="15.75" customHeight="1" x14ac:dyDescent="0.3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ht="15.75" customHeight="1" x14ac:dyDescent="0.3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ht="15.75" customHeight="1" x14ac:dyDescent="0.3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ht="15.75" customHeight="1" x14ac:dyDescent="0.3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ht="15.75" customHeight="1" x14ac:dyDescent="0.3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ht="15.75" customHeight="1" x14ac:dyDescent="0.3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ht="15.75" customHeight="1" x14ac:dyDescent="0.3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ht="15.75" customHeight="1" x14ac:dyDescent="0.3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ht="15.75" customHeight="1" x14ac:dyDescent="0.3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ht="15.75" customHeight="1" x14ac:dyDescent="0.3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ht="15.75" customHeight="1" x14ac:dyDescent="0.3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ht="15.75" customHeight="1" x14ac:dyDescent="0.3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ht="15.75" customHeight="1" x14ac:dyDescent="0.3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ht="15.75" customHeight="1" x14ac:dyDescent="0.3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ht="15.75" customHeight="1" x14ac:dyDescent="0.3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ht="15.75" customHeight="1" x14ac:dyDescent="0.3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ht="15.75" customHeight="1" x14ac:dyDescent="0.3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ht="15.75" customHeight="1" x14ac:dyDescent="0.3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ht="15.75" customHeight="1" x14ac:dyDescent="0.3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ht="15.75" customHeight="1" x14ac:dyDescent="0.3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ht="15.75" customHeight="1" x14ac:dyDescent="0.3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ht="15.75" customHeight="1" x14ac:dyDescent="0.3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ht="15.75" customHeight="1" x14ac:dyDescent="0.3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ht="15.75" customHeight="1" x14ac:dyDescent="0.3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ht="15.75" customHeight="1" x14ac:dyDescent="0.3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ht="15.75" customHeight="1" x14ac:dyDescent="0.3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ht="15.75" customHeight="1" x14ac:dyDescent="0.3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ht="15.75" customHeight="1" x14ac:dyDescent="0.3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ht="15.75" customHeight="1" x14ac:dyDescent="0.3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ht="15.75" customHeight="1" x14ac:dyDescent="0.3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ht="15.75" customHeight="1" x14ac:dyDescent="0.3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ht="15.75" customHeight="1" x14ac:dyDescent="0.3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ht="15.75" customHeight="1" x14ac:dyDescent="0.3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ht="15.75" customHeight="1" x14ac:dyDescent="0.3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ht="15.75" customHeight="1" x14ac:dyDescent="0.3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ht="15.75" customHeight="1" x14ac:dyDescent="0.3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ht="15.75" customHeight="1" x14ac:dyDescent="0.3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ht="15.75" customHeight="1" x14ac:dyDescent="0.3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ht="15.75" customHeight="1" x14ac:dyDescent="0.3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ht="15.75" customHeight="1" x14ac:dyDescent="0.3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ht="15.75" customHeight="1" x14ac:dyDescent="0.3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ht="15.75" customHeight="1" x14ac:dyDescent="0.3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ht="15.75" customHeight="1" x14ac:dyDescent="0.3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ht="15.75" customHeight="1" x14ac:dyDescent="0.3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ht="15.75" customHeight="1" x14ac:dyDescent="0.3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ht="15.75" customHeight="1" x14ac:dyDescent="0.3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ht="15.75" customHeight="1" x14ac:dyDescent="0.3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ht="15.75" customHeight="1" x14ac:dyDescent="0.3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ht="15.75" customHeight="1" x14ac:dyDescent="0.3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ht="15.75" customHeight="1" x14ac:dyDescent="0.3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ht="15.75" customHeight="1" x14ac:dyDescent="0.3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ht="15.75" customHeight="1" x14ac:dyDescent="0.3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ht="15.75" customHeight="1" x14ac:dyDescent="0.3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ht="15.75" customHeight="1" x14ac:dyDescent="0.3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ht="15.75" customHeight="1" x14ac:dyDescent="0.3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ht="15.75" customHeight="1" x14ac:dyDescent="0.3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ht="15.75" customHeight="1" x14ac:dyDescent="0.3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ht="15.75" customHeight="1" x14ac:dyDescent="0.3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ht="15.75" customHeight="1" x14ac:dyDescent="0.3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ht="15.75" customHeight="1" x14ac:dyDescent="0.3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ht="15.75" customHeight="1" x14ac:dyDescent="0.3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ht="15.75" customHeight="1" x14ac:dyDescent="0.3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ht="15.75" customHeight="1" x14ac:dyDescent="0.3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ht="15.75" customHeight="1" x14ac:dyDescent="0.3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ht="15.75" customHeight="1" x14ac:dyDescent="0.3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ht="15.75" customHeight="1" x14ac:dyDescent="0.3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ht="15.75" customHeight="1" x14ac:dyDescent="0.3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ht="15.75" customHeight="1" x14ac:dyDescent="0.3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ht="15.75" customHeight="1" x14ac:dyDescent="0.3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ht="15.75" customHeight="1" x14ac:dyDescent="0.3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ht="15.75" customHeight="1" x14ac:dyDescent="0.3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ht="15.75" customHeight="1" x14ac:dyDescent="0.3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ht="15.75" customHeight="1" x14ac:dyDescent="0.3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ht="15.75" customHeight="1" x14ac:dyDescent="0.3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ht="15.75" customHeight="1" x14ac:dyDescent="0.3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ht="15.75" customHeight="1" x14ac:dyDescent="0.3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ht="15.75" customHeight="1" x14ac:dyDescent="0.3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ht="15.75" customHeight="1" x14ac:dyDescent="0.3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ht="15.75" customHeight="1" x14ac:dyDescent="0.3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ht="15.75" customHeight="1" x14ac:dyDescent="0.3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ht="15.75" customHeight="1" x14ac:dyDescent="0.3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ht="15.75" customHeight="1" x14ac:dyDescent="0.3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ht="15.75" customHeight="1" x14ac:dyDescent="0.3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ht="15.75" customHeight="1" x14ac:dyDescent="0.3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ht="15.75" customHeight="1" x14ac:dyDescent="0.3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ht="15.75" customHeight="1" x14ac:dyDescent="0.3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ht="15.75" customHeight="1" x14ac:dyDescent="0.3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ht="15.75" customHeight="1" x14ac:dyDescent="0.3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ht="15.75" customHeight="1" x14ac:dyDescent="0.3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ht="15.75" customHeight="1" x14ac:dyDescent="0.3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ht="15.75" customHeight="1" x14ac:dyDescent="0.3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ht="15.75" customHeight="1" x14ac:dyDescent="0.3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ht="15.75" customHeight="1" x14ac:dyDescent="0.3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ht="15.75" customHeight="1" x14ac:dyDescent="0.3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ht="15.75" customHeight="1" x14ac:dyDescent="0.3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ht="15.75" customHeight="1" x14ac:dyDescent="0.3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ht="15.75" customHeight="1" x14ac:dyDescent="0.3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ht="15.75" customHeight="1" x14ac:dyDescent="0.3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ht="15.75" customHeight="1" x14ac:dyDescent="0.3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ht="15.75" customHeight="1" x14ac:dyDescent="0.3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ht="15.75" customHeight="1" x14ac:dyDescent="0.3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ht="15.75" customHeight="1" x14ac:dyDescent="0.3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ht="15.75" customHeight="1" x14ac:dyDescent="0.3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ht="15.75" customHeight="1" x14ac:dyDescent="0.3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ht="15.75" customHeight="1" x14ac:dyDescent="0.3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ht="15.75" customHeight="1" x14ac:dyDescent="0.3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ht="15.75" customHeight="1" x14ac:dyDescent="0.3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ht="15.75" customHeight="1" x14ac:dyDescent="0.3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ht="15.75" customHeight="1" x14ac:dyDescent="0.3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ht="15.75" customHeight="1" x14ac:dyDescent="0.3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ht="15.75" customHeight="1" x14ac:dyDescent="0.3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ht="15.75" customHeight="1" x14ac:dyDescent="0.3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ht="15.75" customHeight="1" x14ac:dyDescent="0.3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ht="15.75" customHeight="1" x14ac:dyDescent="0.3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ht="15.75" customHeight="1" x14ac:dyDescent="0.3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ht="15.75" customHeight="1" x14ac:dyDescent="0.3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ht="15.75" customHeight="1" x14ac:dyDescent="0.3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ht="15.75" customHeight="1" x14ac:dyDescent="0.3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ht="15.75" customHeight="1" x14ac:dyDescent="0.3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ht="15.75" customHeight="1" x14ac:dyDescent="0.3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ht="15.75" customHeight="1" x14ac:dyDescent="0.3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ht="15.75" customHeight="1" x14ac:dyDescent="0.3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ht="15.75" customHeight="1" x14ac:dyDescent="0.3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ht="15.75" customHeight="1" x14ac:dyDescent="0.3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ht="15.75" customHeight="1" x14ac:dyDescent="0.3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ht="15.75" customHeight="1" x14ac:dyDescent="0.3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ht="15.75" customHeight="1" x14ac:dyDescent="0.3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ht="15.75" customHeight="1" x14ac:dyDescent="0.3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ht="15.75" customHeight="1" x14ac:dyDescent="0.3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ht="15.75" customHeight="1" x14ac:dyDescent="0.3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ht="15.75" customHeight="1" x14ac:dyDescent="0.3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ht="15.75" customHeight="1" x14ac:dyDescent="0.3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ht="15.75" customHeight="1" x14ac:dyDescent="0.3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ht="15.75" customHeight="1" x14ac:dyDescent="0.3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ht="15.75" customHeight="1" x14ac:dyDescent="0.3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ht="15.75" customHeight="1" x14ac:dyDescent="0.3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ht="15.75" customHeight="1" x14ac:dyDescent="0.3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ht="15.75" customHeight="1" x14ac:dyDescent="0.3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ht="15.75" customHeight="1" x14ac:dyDescent="0.3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ht="15.75" customHeight="1" x14ac:dyDescent="0.3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ht="15.75" customHeight="1" x14ac:dyDescent="0.3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ht="15.75" customHeight="1" x14ac:dyDescent="0.3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ht="15.75" customHeight="1" x14ac:dyDescent="0.3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ht="15.75" customHeight="1" x14ac:dyDescent="0.3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ht="15.75" customHeight="1" x14ac:dyDescent="0.3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ht="15.75" customHeight="1" x14ac:dyDescent="0.3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ht="15.75" customHeight="1" x14ac:dyDescent="0.3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ht="15.75" customHeight="1" x14ac:dyDescent="0.3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ht="15.75" customHeight="1" x14ac:dyDescent="0.3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ht="15.75" customHeight="1" x14ac:dyDescent="0.3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ht="15.75" customHeight="1" x14ac:dyDescent="0.3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ht="15.75" customHeight="1" x14ac:dyDescent="0.3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ht="15.75" customHeight="1" x14ac:dyDescent="0.3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ht="15.75" customHeight="1" x14ac:dyDescent="0.3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ht="15.75" customHeight="1" x14ac:dyDescent="0.3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ht="15.75" customHeight="1" x14ac:dyDescent="0.3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ht="15.75" customHeight="1" x14ac:dyDescent="0.3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ht="15.75" customHeight="1" x14ac:dyDescent="0.3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ht="15.75" customHeight="1" x14ac:dyDescent="0.3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ht="15.75" customHeight="1" x14ac:dyDescent="0.3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ht="15.75" customHeight="1" x14ac:dyDescent="0.3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ht="15.75" customHeight="1" x14ac:dyDescent="0.3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ht="15.75" customHeight="1" x14ac:dyDescent="0.3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ht="15.75" customHeight="1" x14ac:dyDescent="0.3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ht="15.75" customHeight="1" x14ac:dyDescent="0.3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ht="15.75" customHeight="1" x14ac:dyDescent="0.3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ht="15.75" customHeight="1" x14ac:dyDescent="0.3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ht="15.75" customHeight="1" x14ac:dyDescent="0.3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ht="15.75" customHeight="1" x14ac:dyDescent="0.3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ht="15.75" customHeight="1" x14ac:dyDescent="0.3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ht="15.75" customHeight="1" x14ac:dyDescent="0.3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ht="15.75" customHeight="1" x14ac:dyDescent="0.3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ht="15.75" customHeight="1" x14ac:dyDescent="0.3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ht="15.75" customHeight="1" x14ac:dyDescent="0.3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ht="15.75" customHeight="1" x14ac:dyDescent="0.3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ht="15.75" customHeight="1" x14ac:dyDescent="0.3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ht="15.75" customHeight="1" x14ac:dyDescent="0.3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ht="15.75" customHeight="1" x14ac:dyDescent="0.3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ht="15.75" customHeight="1" x14ac:dyDescent="0.3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ht="15.75" customHeight="1" x14ac:dyDescent="0.3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ht="15.75" customHeight="1" x14ac:dyDescent="0.3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ht="15.75" customHeight="1" x14ac:dyDescent="0.3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ht="15.75" customHeight="1" x14ac:dyDescent="0.3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ht="15.75" customHeight="1" x14ac:dyDescent="0.3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ht="15.75" customHeight="1" x14ac:dyDescent="0.3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ht="15.75" customHeight="1" x14ac:dyDescent="0.3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ht="15.75" customHeight="1" x14ac:dyDescent="0.3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ht="15.75" customHeight="1" x14ac:dyDescent="0.3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ht="15.75" customHeight="1" x14ac:dyDescent="0.3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ht="15.75" customHeight="1" x14ac:dyDescent="0.3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ht="15.75" customHeight="1" x14ac:dyDescent="0.3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ht="15.75" customHeight="1" x14ac:dyDescent="0.3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ht="15.75" customHeight="1" x14ac:dyDescent="0.3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ht="15.75" customHeight="1" x14ac:dyDescent="0.3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ht="15.75" customHeight="1" x14ac:dyDescent="0.3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ht="15.75" customHeight="1" x14ac:dyDescent="0.3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ht="15.75" customHeight="1" x14ac:dyDescent="0.3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ht="15.75" customHeight="1" x14ac:dyDescent="0.3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ht="15.75" customHeight="1" x14ac:dyDescent="0.3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ht="15.75" customHeight="1" x14ac:dyDescent="0.3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ht="15.75" customHeight="1" x14ac:dyDescent="0.3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ht="15.75" customHeight="1" x14ac:dyDescent="0.3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ht="15.75" customHeight="1" x14ac:dyDescent="0.3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ht="15.75" customHeight="1" x14ac:dyDescent="0.3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ht="15.75" customHeight="1" x14ac:dyDescent="0.3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ht="15.75" customHeight="1" x14ac:dyDescent="0.3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ht="15.75" customHeight="1" x14ac:dyDescent="0.3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ht="15.75" customHeight="1" x14ac:dyDescent="0.3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ht="15.75" customHeight="1" x14ac:dyDescent="0.3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ht="15.75" customHeight="1" x14ac:dyDescent="0.3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ht="15.75" customHeight="1" x14ac:dyDescent="0.3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ht="15.75" customHeight="1" x14ac:dyDescent="0.3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ht="15.75" customHeight="1" x14ac:dyDescent="0.3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ht="15.75" customHeight="1" x14ac:dyDescent="0.3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ht="15.75" customHeight="1" x14ac:dyDescent="0.3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ht="15.75" customHeight="1" x14ac:dyDescent="0.3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ht="15.75" customHeight="1" x14ac:dyDescent="0.3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ht="15.75" customHeight="1" x14ac:dyDescent="0.3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ht="15.75" customHeight="1" x14ac:dyDescent="0.3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ht="15.75" customHeight="1" x14ac:dyDescent="0.3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ht="15.75" customHeight="1" x14ac:dyDescent="0.3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ht="15.75" customHeight="1" x14ac:dyDescent="0.3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ht="15.75" customHeight="1" x14ac:dyDescent="0.3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ht="15.75" customHeight="1" x14ac:dyDescent="0.3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ht="15.75" customHeight="1" x14ac:dyDescent="0.3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ht="15.75" customHeight="1" x14ac:dyDescent="0.3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ht="15.75" customHeight="1" x14ac:dyDescent="0.3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ht="15.75" customHeight="1" x14ac:dyDescent="0.3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ht="15.75" customHeight="1" x14ac:dyDescent="0.3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ht="15.75" customHeight="1" x14ac:dyDescent="0.3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ht="15.75" customHeight="1" x14ac:dyDescent="0.3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ht="15.75" customHeight="1" x14ac:dyDescent="0.3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ht="15.75" customHeight="1" x14ac:dyDescent="0.3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ht="15.75" customHeight="1" x14ac:dyDescent="0.3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ht="15.75" customHeight="1" x14ac:dyDescent="0.3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ht="15.75" customHeight="1" x14ac:dyDescent="0.3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ht="15.75" customHeight="1" x14ac:dyDescent="0.3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ht="15.75" customHeight="1" x14ac:dyDescent="0.3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ht="15.75" customHeight="1" x14ac:dyDescent="0.3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ht="15.75" customHeight="1" x14ac:dyDescent="0.3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ht="15.75" customHeight="1" x14ac:dyDescent="0.3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ht="15.75" customHeight="1" x14ac:dyDescent="0.3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ht="15.75" customHeight="1" x14ac:dyDescent="0.3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ht="15.75" customHeight="1" x14ac:dyDescent="0.3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ht="15.75" customHeight="1" x14ac:dyDescent="0.3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ht="15.75" customHeight="1" x14ac:dyDescent="0.3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ht="15.75" customHeight="1" x14ac:dyDescent="0.3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ht="15.75" customHeight="1" x14ac:dyDescent="0.3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ht="15.75" customHeight="1" x14ac:dyDescent="0.3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ht="15.75" customHeight="1" x14ac:dyDescent="0.3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ht="15.75" customHeight="1" x14ac:dyDescent="0.3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ht="15.75" customHeight="1" x14ac:dyDescent="0.3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ht="15.75" customHeight="1" x14ac:dyDescent="0.3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ht="15.75" customHeight="1" x14ac:dyDescent="0.3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ht="15.75" customHeight="1" x14ac:dyDescent="0.3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ht="15.75" customHeight="1" x14ac:dyDescent="0.3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ht="15.75" customHeight="1" x14ac:dyDescent="0.3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ht="15.75" customHeight="1" x14ac:dyDescent="0.3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ht="15.75" customHeight="1" x14ac:dyDescent="0.3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ht="15.75" customHeight="1" x14ac:dyDescent="0.3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ht="15.75" customHeight="1" x14ac:dyDescent="0.3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ht="15.75" customHeight="1" x14ac:dyDescent="0.3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ht="15.75" customHeight="1" x14ac:dyDescent="0.3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ht="15.75" customHeight="1" x14ac:dyDescent="0.3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ht="15.75" customHeight="1" x14ac:dyDescent="0.3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ht="15.75" customHeight="1" x14ac:dyDescent="0.3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ht="15.75" customHeight="1" x14ac:dyDescent="0.3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ht="15.75" customHeight="1" x14ac:dyDescent="0.3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ht="15.75" customHeight="1" x14ac:dyDescent="0.3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ht="15.75" customHeight="1" x14ac:dyDescent="0.3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ht="15.75" customHeight="1" x14ac:dyDescent="0.3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ht="15.75" customHeight="1" x14ac:dyDescent="0.3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ht="15.75" customHeight="1" x14ac:dyDescent="0.3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ht="15.75" customHeight="1" x14ac:dyDescent="0.3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ht="15.75" customHeight="1" x14ac:dyDescent="0.3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ht="15.75" customHeight="1" x14ac:dyDescent="0.3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ht="15.75" customHeight="1" x14ac:dyDescent="0.3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ht="15.75" customHeight="1" x14ac:dyDescent="0.3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ht="15.75" customHeight="1" x14ac:dyDescent="0.3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ht="15.75" customHeight="1" x14ac:dyDescent="0.3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ht="15.75" customHeight="1" x14ac:dyDescent="0.3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ht="15.75" customHeight="1" x14ac:dyDescent="0.3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ht="15.75" customHeight="1" x14ac:dyDescent="0.3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ht="15.75" customHeight="1" x14ac:dyDescent="0.3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ht="15.75" customHeight="1" x14ac:dyDescent="0.3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ht="15.75" customHeight="1" x14ac:dyDescent="0.3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ht="15.75" customHeight="1" x14ac:dyDescent="0.3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ht="15.75" customHeight="1" x14ac:dyDescent="0.3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ht="15.75" customHeight="1" x14ac:dyDescent="0.3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ht="15.75" customHeight="1" x14ac:dyDescent="0.3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ht="15.75" customHeight="1" x14ac:dyDescent="0.3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ht="15.75" customHeight="1" x14ac:dyDescent="0.3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ht="15.75" customHeight="1" x14ac:dyDescent="0.3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ht="15.75" customHeight="1" x14ac:dyDescent="0.3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ht="15.75" customHeight="1" x14ac:dyDescent="0.3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ht="15.75" customHeight="1" x14ac:dyDescent="0.3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ht="15.75" customHeight="1" x14ac:dyDescent="0.3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ht="15.75" customHeight="1" x14ac:dyDescent="0.3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ht="15.75" customHeight="1" x14ac:dyDescent="0.3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ht="15.75" customHeight="1" x14ac:dyDescent="0.3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ht="15.75" customHeight="1" x14ac:dyDescent="0.3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ht="15.75" customHeight="1" x14ac:dyDescent="0.3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ht="15.75" customHeight="1" x14ac:dyDescent="0.3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ht="15.75" customHeight="1" x14ac:dyDescent="0.3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ht="15.75" customHeight="1" x14ac:dyDescent="0.3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ht="15.75" customHeight="1" x14ac:dyDescent="0.3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ht="15.75" customHeight="1" x14ac:dyDescent="0.3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ht="15.75" customHeight="1" x14ac:dyDescent="0.3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ht="15.75" customHeight="1" x14ac:dyDescent="0.3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ht="15.75" customHeight="1" x14ac:dyDescent="0.3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ht="15.75" customHeight="1" x14ac:dyDescent="0.3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ht="15.75" customHeight="1" x14ac:dyDescent="0.3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ht="15.75" customHeight="1" x14ac:dyDescent="0.3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ht="15.75" customHeight="1" x14ac:dyDescent="0.3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ht="15.75" customHeight="1" x14ac:dyDescent="0.3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ht="15.75" customHeight="1" x14ac:dyDescent="0.3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ht="15.75" customHeight="1" x14ac:dyDescent="0.3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ht="15.75" customHeight="1" x14ac:dyDescent="0.3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ht="15.75" customHeight="1" x14ac:dyDescent="0.3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ht="15.75" customHeight="1" x14ac:dyDescent="0.3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ht="15.75" customHeight="1" x14ac:dyDescent="0.3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ht="15.75" customHeight="1" x14ac:dyDescent="0.3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ht="15.75" customHeight="1" x14ac:dyDescent="0.3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ht="15.75" customHeight="1" x14ac:dyDescent="0.3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ht="15.75" customHeight="1" x14ac:dyDescent="0.3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ht="15.75" customHeight="1" x14ac:dyDescent="0.3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ht="15.75" customHeight="1" x14ac:dyDescent="0.3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ht="15.75" customHeight="1" x14ac:dyDescent="0.3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ht="15.75" customHeight="1" x14ac:dyDescent="0.3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ht="15.75" customHeight="1" x14ac:dyDescent="0.3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ht="15.75" customHeight="1" x14ac:dyDescent="0.3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ht="15.75" customHeight="1" x14ac:dyDescent="0.3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ht="15.75" customHeight="1" x14ac:dyDescent="0.3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ht="15.75" customHeight="1" x14ac:dyDescent="0.3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ht="15.75" customHeight="1" x14ac:dyDescent="0.3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ht="15.75" customHeight="1" x14ac:dyDescent="0.3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ht="15.75" customHeight="1" x14ac:dyDescent="0.3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ht="15.75" customHeight="1" x14ac:dyDescent="0.3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ht="15.75" customHeight="1" x14ac:dyDescent="0.3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ht="15.75" customHeight="1" x14ac:dyDescent="0.3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ht="15.75" customHeight="1" x14ac:dyDescent="0.3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ht="15.75" customHeight="1" x14ac:dyDescent="0.3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ht="15.75" customHeight="1" x14ac:dyDescent="0.3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ht="15.75" customHeight="1" x14ac:dyDescent="0.3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ht="15.75" customHeight="1" x14ac:dyDescent="0.3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ht="15.75" customHeight="1" x14ac:dyDescent="0.3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ht="15.75" customHeight="1" x14ac:dyDescent="0.3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ht="15.75" customHeight="1" x14ac:dyDescent="0.3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ht="15.75" customHeight="1" x14ac:dyDescent="0.3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ht="15.75" customHeight="1" x14ac:dyDescent="0.3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ht="15.75" customHeight="1" x14ac:dyDescent="0.3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ht="15.75" customHeight="1" x14ac:dyDescent="0.3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ht="15.75" customHeight="1" x14ac:dyDescent="0.3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ht="15.75" customHeight="1" x14ac:dyDescent="0.3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ht="15.75" customHeight="1" x14ac:dyDescent="0.3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ht="15.75" customHeight="1" x14ac:dyDescent="0.3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ht="15.75" customHeight="1" x14ac:dyDescent="0.3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ht="15.75" customHeight="1" x14ac:dyDescent="0.3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ht="15.75" customHeight="1" x14ac:dyDescent="0.3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ht="15.75" customHeight="1" x14ac:dyDescent="0.3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ht="15.75" customHeight="1" x14ac:dyDescent="0.3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ht="15.75" customHeight="1" x14ac:dyDescent="0.3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ht="15.75" customHeight="1" x14ac:dyDescent="0.3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ht="15.75" customHeight="1" x14ac:dyDescent="0.3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ht="15.75" customHeight="1" x14ac:dyDescent="0.3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ht="15.75" customHeight="1" x14ac:dyDescent="0.3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ht="15.75" customHeight="1" x14ac:dyDescent="0.3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ht="15.75" customHeight="1" x14ac:dyDescent="0.3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ht="15.75" customHeight="1" x14ac:dyDescent="0.3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ht="15.75" customHeight="1" x14ac:dyDescent="0.3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ht="15.75" customHeight="1" x14ac:dyDescent="0.3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ht="15.75" customHeight="1" x14ac:dyDescent="0.3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ht="15.75" customHeight="1" x14ac:dyDescent="0.3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ht="15.75" customHeight="1" x14ac:dyDescent="0.3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ht="15.75" customHeight="1" x14ac:dyDescent="0.3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ht="15.75" customHeight="1" x14ac:dyDescent="0.3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ht="15.75" customHeight="1" x14ac:dyDescent="0.3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ht="15.75" customHeight="1" x14ac:dyDescent="0.3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ht="15.75" customHeight="1" x14ac:dyDescent="0.3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ht="15.75" customHeight="1" x14ac:dyDescent="0.3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ht="15.75" customHeight="1" x14ac:dyDescent="0.3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ht="15.75" customHeight="1" x14ac:dyDescent="0.3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ht="15.75" customHeight="1" x14ac:dyDescent="0.3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ht="15.75" customHeight="1" x14ac:dyDescent="0.3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ht="15.75" customHeight="1" x14ac:dyDescent="0.3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ht="15.75" customHeight="1" x14ac:dyDescent="0.3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ht="15.75" customHeight="1" x14ac:dyDescent="0.3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ht="15.75" customHeight="1" x14ac:dyDescent="0.3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ht="15.75" customHeight="1" x14ac:dyDescent="0.3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ht="15.75" customHeight="1" x14ac:dyDescent="0.3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ht="15.75" customHeight="1" x14ac:dyDescent="0.3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ht="15.75" customHeight="1" x14ac:dyDescent="0.3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ht="15.75" customHeight="1" x14ac:dyDescent="0.3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ht="15.75" customHeight="1" x14ac:dyDescent="0.3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ht="15.75" customHeight="1" x14ac:dyDescent="0.3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ht="15.75" customHeight="1" x14ac:dyDescent="0.3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ht="15.75" customHeight="1" x14ac:dyDescent="0.3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ht="15.75" customHeight="1" x14ac:dyDescent="0.3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ht="15.75" customHeight="1" x14ac:dyDescent="0.3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ht="15.75" customHeight="1" x14ac:dyDescent="0.3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ht="15.75" customHeight="1" x14ac:dyDescent="0.3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ht="15.75" customHeight="1" x14ac:dyDescent="0.3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ht="15.75" customHeight="1" x14ac:dyDescent="0.3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ht="15.75" customHeight="1" x14ac:dyDescent="0.3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ht="15.75" customHeight="1" x14ac:dyDescent="0.3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ht="15.75" customHeight="1" x14ac:dyDescent="0.3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ht="15.75" customHeight="1" x14ac:dyDescent="0.3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ht="15.75" customHeight="1" x14ac:dyDescent="0.3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ht="15.75" customHeight="1" x14ac:dyDescent="0.3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ht="15.75" customHeight="1" x14ac:dyDescent="0.3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ht="15.75" customHeight="1" x14ac:dyDescent="0.3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ht="15.75" customHeight="1" x14ac:dyDescent="0.3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ht="15.75" customHeight="1" x14ac:dyDescent="0.3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ht="15.75" customHeight="1" x14ac:dyDescent="0.3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ht="15.75" customHeight="1" x14ac:dyDescent="0.3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ht="15.75" customHeight="1" x14ac:dyDescent="0.3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ht="15.75" customHeight="1" x14ac:dyDescent="0.3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ht="15.75" customHeight="1" x14ac:dyDescent="0.3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ht="15.75" customHeight="1" x14ac:dyDescent="0.3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ht="15.75" customHeight="1" x14ac:dyDescent="0.3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ht="15.75" customHeight="1" x14ac:dyDescent="0.3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ht="15.75" customHeight="1" x14ac:dyDescent="0.3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ht="15.75" customHeight="1" x14ac:dyDescent="0.3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ht="15.75" customHeight="1" x14ac:dyDescent="0.3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ht="15.75" customHeight="1" x14ac:dyDescent="0.3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ht="15.75" customHeight="1" x14ac:dyDescent="0.3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ht="15.75" customHeight="1" x14ac:dyDescent="0.3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ht="15.75" customHeight="1" x14ac:dyDescent="0.3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ht="15.75" customHeight="1" x14ac:dyDescent="0.3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ht="15.75" customHeight="1" x14ac:dyDescent="0.3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ht="15.75" customHeight="1" x14ac:dyDescent="0.3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ht="15.75" customHeight="1" x14ac:dyDescent="0.3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ht="15.75" customHeight="1" x14ac:dyDescent="0.3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ht="15.75" customHeight="1" x14ac:dyDescent="0.3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ht="15.75" customHeight="1" x14ac:dyDescent="0.3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ht="15.75" customHeight="1" x14ac:dyDescent="0.3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ht="15.75" customHeight="1" x14ac:dyDescent="0.3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ht="15.75" customHeight="1" x14ac:dyDescent="0.3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ht="15.75" customHeight="1" x14ac:dyDescent="0.3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ht="15.75" customHeight="1" x14ac:dyDescent="0.3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ht="15.75" customHeight="1" x14ac:dyDescent="0.3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ht="15.75" customHeight="1" x14ac:dyDescent="0.3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ht="15.75" customHeight="1" x14ac:dyDescent="0.3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ht="15.75" customHeight="1" x14ac:dyDescent="0.3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ht="15.75" customHeight="1" x14ac:dyDescent="0.3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ht="15.75" customHeight="1" x14ac:dyDescent="0.3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3EA6-CFA1-DC4B-BC5D-C6135C4844FB}">
  <dimension ref="A1:AD993"/>
  <sheetViews>
    <sheetView workbookViewId="0">
      <selection activeCell="I13" sqref="I13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30" width="8" customWidth="1"/>
  </cols>
  <sheetData>
    <row r="1" spans="1:3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35">
      <c r="A9" s="1"/>
      <c r="B9" s="7">
        <v>615</v>
      </c>
      <c r="C9" s="4" t="s">
        <v>5</v>
      </c>
      <c r="D9" s="4"/>
      <c r="E9" s="8">
        <f>'[7]Event #1'!E14+'[7]Event #2'!E14+'[7]Event #3'!E14+'[7]Event #4'!E14+'[7]Event #5'!E14+'[7]Event #6'!E14+'[7]Event #7'!E14+'[7]Event #8'!E14+'[7]Event #9'!E14+'[7]Event #10'!E14+'[7]Event #11'!E14+'[7]Event #12'!E14+'[7]Event #13'!E14+'[7]Event #14'!E14+'[7]Event #15'!E14</f>
        <v>0</v>
      </c>
      <c r="F9" s="8"/>
      <c r="G9" s="4"/>
      <c r="H9" s="4"/>
      <c r="I9" s="8">
        <f>'[7]Event #1'!H14+'[7]Event #2'!H14+'[7]Event #3'!H14+'[7]Event #4'!H14+'[7]Event #5'!H14+'[7]Event #6'!H14+'[7]Event #7'!H14+'[7]Event #8'!H14+'[7]Event #9'!H14+'[7]Event #10'!H14+'[7]Event #11'!H14+'[7]Event #12'!H14+'[7]Event #13'!H14+'[7]Event #14'!H14+'[7]Event #15'!H14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35">
      <c r="A12" s="1"/>
      <c r="B12" s="7">
        <v>623</v>
      </c>
      <c r="C12" s="4" t="s">
        <v>8</v>
      </c>
      <c r="D12" s="4"/>
      <c r="E12" s="8">
        <v>0</v>
      </c>
      <c r="F12" s="9"/>
      <c r="G12" s="4"/>
      <c r="H12" s="4"/>
      <c r="I12" s="8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35">
      <c r="A13" s="1"/>
      <c r="B13" s="7">
        <f>B12+1</f>
        <v>624</v>
      </c>
      <c r="C13" s="4" t="s">
        <v>9</v>
      </c>
      <c r="D13" s="4"/>
      <c r="E13" s="8">
        <f>'[7]Event #1'!E18+'[7]Event #2'!E18+'[7]Event #3'!E18+'[7]Event #4'!E18+'[7]Event #5'!E18+'[7]Event #6'!E18+'[7]Event #7'!E18+'[7]Event #8'!E18+'[7]Event #9'!E18+'[7]Event #10'!E18+'[7]Event #11'!E18+'[7]Event #12'!E18+'[7]Event #13'!E18+'[7]Event #14'!E18+'[7]Event #15'!E18</f>
        <v>0</v>
      </c>
      <c r="F13" s="9"/>
      <c r="G13" s="4"/>
      <c r="H13" s="4"/>
      <c r="I13" s="8">
        <f>'[7]Event #1'!H18+'[7]Event #2'!H18+'[7]Event #3'!H18+'[7]Event #4'!H18+'[7]Event #5'!H18+'[7]Event #6'!H18+'[7]Event #7'!H18+'[7]Event #8'!H18+'[7]Event #9'!H18+'[7]Event #10'!H18+'[7]Event #11'!H18+'[7]Event #12'!H18+'[7]Event #13'!H18+'[7]Event #14'!H18+'[7]Event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ht="15.75" customHeight="1" x14ac:dyDescent="0.3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ht="15.75" customHeight="1" x14ac:dyDescent="0.3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ht="15.75" customHeight="1" x14ac:dyDescent="0.3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ht="15.75" customHeight="1" x14ac:dyDescent="0.3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ht="15.75" customHeight="1" x14ac:dyDescent="0.3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ht="15.75" customHeight="1" x14ac:dyDescent="0.3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ht="15.75" customHeight="1" x14ac:dyDescent="0.3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ht="15.75" customHeight="1" x14ac:dyDescent="0.3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ht="15.75" customHeight="1" x14ac:dyDescent="0.3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ht="15.75" customHeight="1" x14ac:dyDescent="0.3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ht="15.75" customHeight="1" x14ac:dyDescent="0.3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ht="15.75" customHeight="1" x14ac:dyDescent="0.3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ht="15.75" customHeight="1" x14ac:dyDescent="0.3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ht="15.75" customHeight="1" x14ac:dyDescent="0.3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ht="15.75" customHeight="1" x14ac:dyDescent="0.3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ht="15.75" customHeight="1" x14ac:dyDescent="0.3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ht="15.75" customHeight="1" x14ac:dyDescent="0.3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ht="15.75" customHeight="1" x14ac:dyDescent="0.3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ht="15.75" customHeight="1" x14ac:dyDescent="0.3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ht="15.75" customHeight="1" x14ac:dyDescent="0.3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ht="15.75" customHeight="1" x14ac:dyDescent="0.3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ht="15.75" customHeight="1" x14ac:dyDescent="0.3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ht="15.75" customHeight="1" x14ac:dyDescent="0.3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ht="15.75" customHeight="1" x14ac:dyDescent="0.3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ht="15.75" customHeight="1" x14ac:dyDescent="0.3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ht="15.75" customHeight="1" x14ac:dyDescent="0.3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ht="15.75" customHeight="1" x14ac:dyDescent="0.3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ht="15.75" customHeight="1" x14ac:dyDescent="0.3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ht="15.75" customHeight="1" x14ac:dyDescent="0.3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ht="15.75" customHeight="1" x14ac:dyDescent="0.3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ht="15.75" customHeight="1" x14ac:dyDescent="0.3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ht="15.75" customHeight="1" x14ac:dyDescent="0.3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ht="15.75" customHeight="1" x14ac:dyDescent="0.3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ht="15.75" customHeight="1" x14ac:dyDescent="0.3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ht="15.75" customHeight="1" x14ac:dyDescent="0.3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ht="15.75" customHeight="1" x14ac:dyDescent="0.3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ht="15.75" customHeight="1" x14ac:dyDescent="0.3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ht="15.75" customHeight="1" x14ac:dyDescent="0.3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ht="15.75" customHeight="1" x14ac:dyDescent="0.3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ht="15.75" customHeight="1" x14ac:dyDescent="0.3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ht="15.75" customHeight="1" x14ac:dyDescent="0.3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ht="15.75" customHeight="1" x14ac:dyDescent="0.3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ht="15.75" customHeight="1" x14ac:dyDescent="0.3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ht="15.75" customHeight="1" x14ac:dyDescent="0.3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ht="15.75" customHeight="1" x14ac:dyDescent="0.3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ht="15.75" customHeight="1" x14ac:dyDescent="0.3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ht="15.75" customHeight="1" x14ac:dyDescent="0.3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ht="15.75" customHeight="1" x14ac:dyDescent="0.3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ht="15.75" customHeight="1" x14ac:dyDescent="0.3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ht="15.75" customHeight="1" x14ac:dyDescent="0.3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ht="15.75" customHeight="1" x14ac:dyDescent="0.3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ht="15.75" customHeight="1" x14ac:dyDescent="0.3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ht="15.75" customHeight="1" x14ac:dyDescent="0.3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ht="15.75" customHeight="1" x14ac:dyDescent="0.3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ht="15.75" customHeight="1" x14ac:dyDescent="0.3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ht="15.75" customHeight="1" x14ac:dyDescent="0.3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ht="15.75" customHeight="1" x14ac:dyDescent="0.3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ht="15.75" customHeight="1" x14ac:dyDescent="0.3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ht="15.75" customHeight="1" x14ac:dyDescent="0.3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ht="15.75" customHeight="1" x14ac:dyDescent="0.3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ht="15.75" customHeight="1" x14ac:dyDescent="0.3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ht="15.75" customHeight="1" x14ac:dyDescent="0.3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ht="15.75" customHeight="1" x14ac:dyDescent="0.3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ht="15.75" customHeight="1" x14ac:dyDescent="0.3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ht="15.75" customHeight="1" x14ac:dyDescent="0.3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ht="15.75" customHeight="1" x14ac:dyDescent="0.3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ht="15.75" customHeight="1" x14ac:dyDescent="0.3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ht="15.75" customHeight="1" x14ac:dyDescent="0.3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ht="15.75" customHeight="1" x14ac:dyDescent="0.3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ht="15.75" customHeight="1" x14ac:dyDescent="0.3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ht="15.75" customHeight="1" x14ac:dyDescent="0.3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ht="15.75" customHeight="1" x14ac:dyDescent="0.3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ht="15.75" customHeight="1" x14ac:dyDescent="0.3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ht="15.75" customHeight="1" x14ac:dyDescent="0.3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ht="15.75" customHeight="1" x14ac:dyDescent="0.3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ht="15.75" customHeight="1" x14ac:dyDescent="0.3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ht="15.75" customHeight="1" x14ac:dyDescent="0.3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ht="15.75" customHeight="1" x14ac:dyDescent="0.3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ht="15.75" customHeight="1" x14ac:dyDescent="0.3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ht="15.75" customHeight="1" x14ac:dyDescent="0.3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ht="15.75" customHeight="1" x14ac:dyDescent="0.3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ht="15.75" customHeight="1" x14ac:dyDescent="0.3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ht="15.75" customHeight="1" x14ac:dyDescent="0.3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ht="15.75" customHeight="1" x14ac:dyDescent="0.3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ht="15.75" customHeight="1" x14ac:dyDescent="0.3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ht="15.75" customHeight="1" x14ac:dyDescent="0.3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ht="15.75" customHeight="1" x14ac:dyDescent="0.3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ht="15.75" customHeight="1" x14ac:dyDescent="0.3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ht="15.75" customHeight="1" x14ac:dyDescent="0.3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ht="15.75" customHeight="1" x14ac:dyDescent="0.3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ht="15.75" customHeight="1" x14ac:dyDescent="0.3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ht="15.75" customHeight="1" x14ac:dyDescent="0.3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ht="15.75" customHeight="1" x14ac:dyDescent="0.3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ht="15.75" customHeight="1" x14ac:dyDescent="0.3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ht="15.75" customHeight="1" x14ac:dyDescent="0.3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ht="15.75" customHeight="1" x14ac:dyDescent="0.3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ht="15.75" customHeight="1" x14ac:dyDescent="0.3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ht="15.75" customHeight="1" x14ac:dyDescent="0.3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ht="15.75" customHeight="1" x14ac:dyDescent="0.3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ht="15.75" customHeight="1" x14ac:dyDescent="0.3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ht="15.75" customHeight="1" x14ac:dyDescent="0.3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ht="15.75" customHeight="1" x14ac:dyDescent="0.3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ht="15.75" customHeight="1" x14ac:dyDescent="0.3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ht="15.75" customHeight="1" x14ac:dyDescent="0.3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ht="15.75" customHeight="1" x14ac:dyDescent="0.3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ht="15.75" customHeight="1" x14ac:dyDescent="0.3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ht="15.75" customHeight="1" x14ac:dyDescent="0.3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ht="15.75" customHeight="1" x14ac:dyDescent="0.3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ht="15.75" customHeight="1" x14ac:dyDescent="0.3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ht="15.75" customHeight="1" x14ac:dyDescent="0.3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ht="15.75" customHeight="1" x14ac:dyDescent="0.3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ht="15.75" customHeight="1" x14ac:dyDescent="0.3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ht="15.75" customHeight="1" x14ac:dyDescent="0.3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ht="15.75" customHeight="1" x14ac:dyDescent="0.3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ht="15.75" customHeight="1" x14ac:dyDescent="0.3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ht="15.75" customHeight="1" x14ac:dyDescent="0.3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ht="15.75" customHeight="1" x14ac:dyDescent="0.3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ht="15.75" customHeight="1" x14ac:dyDescent="0.3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ht="15.75" customHeight="1" x14ac:dyDescent="0.3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ht="15.75" customHeight="1" x14ac:dyDescent="0.3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ht="15.75" customHeight="1" x14ac:dyDescent="0.3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ht="15.75" customHeight="1" x14ac:dyDescent="0.3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ht="15.75" customHeight="1" x14ac:dyDescent="0.3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ht="15.75" customHeight="1" x14ac:dyDescent="0.3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ht="15.75" customHeight="1" x14ac:dyDescent="0.3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ht="15.75" customHeight="1" x14ac:dyDescent="0.3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ht="15.75" customHeight="1" x14ac:dyDescent="0.3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ht="15.75" customHeight="1" x14ac:dyDescent="0.3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ht="15.75" customHeight="1" x14ac:dyDescent="0.3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ht="15.75" customHeight="1" x14ac:dyDescent="0.3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ht="15.75" customHeight="1" x14ac:dyDescent="0.3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ht="15.75" customHeight="1" x14ac:dyDescent="0.3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ht="15.75" customHeight="1" x14ac:dyDescent="0.3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ht="15.75" customHeight="1" x14ac:dyDescent="0.3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ht="15.75" customHeight="1" x14ac:dyDescent="0.3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ht="15.75" customHeight="1" x14ac:dyDescent="0.3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ht="15.75" customHeight="1" x14ac:dyDescent="0.3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ht="15.75" customHeight="1" x14ac:dyDescent="0.3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ht="15.75" customHeight="1" x14ac:dyDescent="0.3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ht="15.75" customHeight="1" x14ac:dyDescent="0.3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ht="15.75" customHeight="1" x14ac:dyDescent="0.3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ht="15.75" customHeight="1" x14ac:dyDescent="0.3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ht="15.75" customHeight="1" x14ac:dyDescent="0.3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ht="15.75" customHeight="1" x14ac:dyDescent="0.3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ht="15.75" customHeight="1" x14ac:dyDescent="0.3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ht="15.75" customHeight="1" x14ac:dyDescent="0.3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ht="15.75" customHeight="1" x14ac:dyDescent="0.3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ht="15.75" customHeight="1" x14ac:dyDescent="0.3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ht="15.75" customHeight="1" x14ac:dyDescent="0.3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ht="15.75" customHeight="1" x14ac:dyDescent="0.3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ht="15.75" customHeight="1" x14ac:dyDescent="0.3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ht="15.75" customHeight="1" x14ac:dyDescent="0.3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ht="15.75" customHeight="1" x14ac:dyDescent="0.3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ht="15.75" customHeight="1" x14ac:dyDescent="0.3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ht="15.75" customHeight="1" x14ac:dyDescent="0.3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ht="15.75" customHeight="1" x14ac:dyDescent="0.3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ht="15.75" customHeight="1" x14ac:dyDescent="0.3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ht="15.75" customHeight="1" x14ac:dyDescent="0.3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ht="15.75" customHeight="1" x14ac:dyDescent="0.3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ht="15.75" customHeight="1" x14ac:dyDescent="0.3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ht="15.75" customHeight="1" x14ac:dyDescent="0.3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ht="15.75" customHeight="1" x14ac:dyDescent="0.3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ht="15.75" customHeight="1" x14ac:dyDescent="0.3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ht="15.75" customHeight="1" x14ac:dyDescent="0.3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ht="15.75" customHeight="1" x14ac:dyDescent="0.3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ht="15.75" customHeight="1" x14ac:dyDescent="0.3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ht="15.75" customHeight="1" x14ac:dyDescent="0.3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ht="15.75" customHeight="1" x14ac:dyDescent="0.3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ht="15.75" customHeight="1" x14ac:dyDescent="0.3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ht="15.75" customHeight="1" x14ac:dyDescent="0.3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ht="15.75" customHeight="1" x14ac:dyDescent="0.3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ht="15.75" customHeight="1" x14ac:dyDescent="0.3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ht="15.75" customHeight="1" x14ac:dyDescent="0.3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ht="15.75" customHeight="1" x14ac:dyDescent="0.3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ht="15.75" customHeight="1" x14ac:dyDescent="0.3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ht="15.75" customHeight="1" x14ac:dyDescent="0.3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ht="15.75" customHeight="1" x14ac:dyDescent="0.3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ht="15.75" customHeight="1" x14ac:dyDescent="0.3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ht="15.75" customHeight="1" x14ac:dyDescent="0.3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ht="15.75" customHeight="1" x14ac:dyDescent="0.3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ht="15.75" customHeight="1" x14ac:dyDescent="0.3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ht="15.75" customHeight="1" x14ac:dyDescent="0.3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ht="15.75" customHeight="1" x14ac:dyDescent="0.3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ht="15.75" customHeight="1" x14ac:dyDescent="0.3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ht="15.75" customHeight="1" x14ac:dyDescent="0.3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ht="15.75" customHeight="1" x14ac:dyDescent="0.3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ht="15.75" customHeight="1" x14ac:dyDescent="0.3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ht="15.75" customHeight="1" x14ac:dyDescent="0.3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ht="15.75" customHeight="1" x14ac:dyDescent="0.3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ht="15.75" customHeight="1" x14ac:dyDescent="0.3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ht="15.75" customHeight="1" x14ac:dyDescent="0.3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ht="15.75" customHeight="1" x14ac:dyDescent="0.3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ht="15.75" customHeight="1" x14ac:dyDescent="0.3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ht="15.75" customHeight="1" x14ac:dyDescent="0.3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ht="15.75" customHeight="1" x14ac:dyDescent="0.3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ht="15.75" customHeight="1" x14ac:dyDescent="0.3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ht="15.75" customHeight="1" x14ac:dyDescent="0.3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ht="15.75" customHeight="1" x14ac:dyDescent="0.3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ht="15.75" customHeight="1" x14ac:dyDescent="0.3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ht="15.75" customHeight="1" x14ac:dyDescent="0.3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ht="15.75" customHeight="1" x14ac:dyDescent="0.3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ht="15.75" customHeight="1" x14ac:dyDescent="0.3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ht="15.75" customHeight="1" x14ac:dyDescent="0.3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ht="15.75" customHeight="1" x14ac:dyDescent="0.3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ht="15.75" customHeight="1" x14ac:dyDescent="0.3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ht="15.75" customHeight="1" x14ac:dyDescent="0.3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ht="15.75" customHeight="1" x14ac:dyDescent="0.3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ht="15.75" customHeight="1" x14ac:dyDescent="0.3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ht="15.75" customHeight="1" x14ac:dyDescent="0.3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ht="15.75" customHeight="1" x14ac:dyDescent="0.3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ht="15.75" customHeight="1" x14ac:dyDescent="0.3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ht="15.75" customHeight="1" x14ac:dyDescent="0.3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ht="15.75" customHeight="1" x14ac:dyDescent="0.3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ht="15.75" customHeight="1" x14ac:dyDescent="0.3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ht="15.75" customHeight="1" x14ac:dyDescent="0.3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ht="15.75" customHeight="1" x14ac:dyDescent="0.3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ht="15.75" customHeight="1" x14ac:dyDescent="0.3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ht="15.75" customHeight="1" x14ac:dyDescent="0.3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ht="15.75" customHeight="1" x14ac:dyDescent="0.3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ht="15.75" customHeight="1" x14ac:dyDescent="0.3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ht="15.75" customHeight="1" x14ac:dyDescent="0.3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ht="15.75" customHeight="1" x14ac:dyDescent="0.3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ht="15.75" customHeight="1" x14ac:dyDescent="0.3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ht="15.75" customHeight="1" x14ac:dyDescent="0.3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ht="15.75" customHeight="1" x14ac:dyDescent="0.3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ht="15.75" customHeight="1" x14ac:dyDescent="0.3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ht="15.75" customHeight="1" x14ac:dyDescent="0.3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ht="15.75" customHeight="1" x14ac:dyDescent="0.3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ht="15.75" customHeight="1" x14ac:dyDescent="0.3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ht="15.75" customHeight="1" x14ac:dyDescent="0.3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ht="15.75" customHeight="1" x14ac:dyDescent="0.3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ht="15.75" customHeight="1" x14ac:dyDescent="0.3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ht="15.75" customHeight="1" x14ac:dyDescent="0.3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ht="15.75" customHeight="1" x14ac:dyDescent="0.3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ht="15.75" customHeight="1" x14ac:dyDescent="0.3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ht="15.75" customHeight="1" x14ac:dyDescent="0.3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ht="15.75" customHeight="1" x14ac:dyDescent="0.3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ht="15.75" customHeight="1" x14ac:dyDescent="0.3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ht="15.75" customHeight="1" x14ac:dyDescent="0.3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ht="15.75" customHeight="1" x14ac:dyDescent="0.3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ht="15.75" customHeight="1" x14ac:dyDescent="0.3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ht="15.75" customHeight="1" x14ac:dyDescent="0.3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ht="15.75" customHeight="1" x14ac:dyDescent="0.3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ht="15.75" customHeight="1" x14ac:dyDescent="0.3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ht="15.75" customHeight="1" x14ac:dyDescent="0.3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ht="15.75" customHeight="1" x14ac:dyDescent="0.3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ht="15.75" customHeight="1" x14ac:dyDescent="0.3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ht="15.75" customHeight="1" x14ac:dyDescent="0.3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ht="15.75" customHeight="1" x14ac:dyDescent="0.3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ht="15.75" customHeight="1" x14ac:dyDescent="0.3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ht="15.75" customHeight="1" x14ac:dyDescent="0.3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ht="15.75" customHeight="1" x14ac:dyDescent="0.3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ht="15.75" customHeight="1" x14ac:dyDescent="0.3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ht="15.75" customHeight="1" x14ac:dyDescent="0.3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ht="15.75" customHeight="1" x14ac:dyDescent="0.3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ht="15.75" customHeight="1" x14ac:dyDescent="0.3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ht="15.75" customHeight="1" x14ac:dyDescent="0.3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ht="15.75" customHeight="1" x14ac:dyDescent="0.3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ht="15.75" customHeight="1" x14ac:dyDescent="0.3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ht="15.75" customHeight="1" x14ac:dyDescent="0.3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ht="15.75" customHeight="1" x14ac:dyDescent="0.3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ht="15.75" customHeight="1" x14ac:dyDescent="0.3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ht="15.75" customHeight="1" x14ac:dyDescent="0.3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ht="15.75" customHeight="1" x14ac:dyDescent="0.3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ht="15.75" customHeight="1" x14ac:dyDescent="0.3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ht="15.75" customHeight="1" x14ac:dyDescent="0.3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ht="15.75" customHeight="1" x14ac:dyDescent="0.3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ht="15.75" customHeight="1" x14ac:dyDescent="0.3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ht="15.75" customHeight="1" x14ac:dyDescent="0.3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ht="15.75" customHeight="1" x14ac:dyDescent="0.3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ht="15.75" customHeight="1" x14ac:dyDescent="0.3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ht="15.75" customHeight="1" x14ac:dyDescent="0.3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ht="15.75" customHeight="1" x14ac:dyDescent="0.3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ht="15.75" customHeight="1" x14ac:dyDescent="0.3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ht="15.75" customHeight="1" x14ac:dyDescent="0.3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ht="15.75" customHeight="1" x14ac:dyDescent="0.3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ht="15.75" customHeight="1" x14ac:dyDescent="0.3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ht="15.75" customHeight="1" x14ac:dyDescent="0.3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ht="15.75" customHeight="1" x14ac:dyDescent="0.3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ht="15.75" customHeight="1" x14ac:dyDescent="0.3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ht="15.75" customHeight="1" x14ac:dyDescent="0.3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ht="15.75" customHeight="1" x14ac:dyDescent="0.3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ht="15.75" customHeight="1" x14ac:dyDescent="0.3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ht="15.75" customHeight="1" x14ac:dyDescent="0.3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ht="15.75" customHeight="1" x14ac:dyDescent="0.3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ht="15.75" customHeight="1" x14ac:dyDescent="0.3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ht="15.75" customHeight="1" x14ac:dyDescent="0.3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ht="15.75" customHeight="1" x14ac:dyDescent="0.3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ht="15.75" customHeight="1" x14ac:dyDescent="0.3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ht="15.75" customHeight="1" x14ac:dyDescent="0.3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ht="15.75" customHeight="1" x14ac:dyDescent="0.3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ht="15.75" customHeight="1" x14ac:dyDescent="0.3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ht="15.75" customHeight="1" x14ac:dyDescent="0.3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ht="15.75" customHeight="1" x14ac:dyDescent="0.3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ht="15.75" customHeight="1" x14ac:dyDescent="0.3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ht="15.75" customHeight="1" x14ac:dyDescent="0.3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ht="15.75" customHeight="1" x14ac:dyDescent="0.3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ht="15.75" customHeight="1" x14ac:dyDescent="0.3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ht="15.75" customHeight="1" x14ac:dyDescent="0.3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ht="15.75" customHeight="1" x14ac:dyDescent="0.3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ht="15.75" customHeight="1" x14ac:dyDescent="0.3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ht="15.75" customHeight="1" x14ac:dyDescent="0.3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ht="15.75" customHeight="1" x14ac:dyDescent="0.3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ht="15.75" customHeight="1" x14ac:dyDescent="0.3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ht="15.75" customHeight="1" x14ac:dyDescent="0.3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ht="15.75" customHeight="1" x14ac:dyDescent="0.3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ht="15.75" customHeight="1" x14ac:dyDescent="0.3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ht="15.75" customHeight="1" x14ac:dyDescent="0.3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ht="15.75" customHeight="1" x14ac:dyDescent="0.3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ht="15.75" customHeight="1" x14ac:dyDescent="0.3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ht="15.75" customHeight="1" x14ac:dyDescent="0.3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ht="15.75" customHeight="1" x14ac:dyDescent="0.3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ht="15.75" customHeight="1" x14ac:dyDescent="0.3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ht="15.75" customHeight="1" x14ac:dyDescent="0.3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ht="15.75" customHeight="1" x14ac:dyDescent="0.3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ht="15.75" customHeight="1" x14ac:dyDescent="0.3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ht="15.75" customHeight="1" x14ac:dyDescent="0.3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ht="15.75" customHeight="1" x14ac:dyDescent="0.3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ht="15.75" customHeight="1" x14ac:dyDescent="0.3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ht="15.75" customHeight="1" x14ac:dyDescent="0.3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ht="15.75" customHeight="1" x14ac:dyDescent="0.3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ht="15.75" customHeight="1" x14ac:dyDescent="0.3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ht="15.75" customHeight="1" x14ac:dyDescent="0.3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ht="15.75" customHeight="1" x14ac:dyDescent="0.3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ht="15.75" customHeight="1" x14ac:dyDescent="0.3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ht="15.75" customHeight="1" x14ac:dyDescent="0.3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ht="15.75" customHeight="1" x14ac:dyDescent="0.3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ht="15.75" customHeight="1" x14ac:dyDescent="0.3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ht="15.75" customHeight="1" x14ac:dyDescent="0.3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ht="15.75" customHeight="1" x14ac:dyDescent="0.3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ht="15.75" customHeight="1" x14ac:dyDescent="0.3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ht="15.75" customHeight="1" x14ac:dyDescent="0.3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ht="15.75" customHeight="1" x14ac:dyDescent="0.3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ht="15.75" customHeight="1" x14ac:dyDescent="0.3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ht="15.75" customHeight="1" x14ac:dyDescent="0.3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ht="15.75" customHeight="1" x14ac:dyDescent="0.3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ht="15.75" customHeight="1" x14ac:dyDescent="0.3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ht="15.75" customHeight="1" x14ac:dyDescent="0.3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ht="15.75" customHeight="1" x14ac:dyDescent="0.3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ht="15.75" customHeight="1" x14ac:dyDescent="0.3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ht="15.75" customHeight="1" x14ac:dyDescent="0.3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ht="15.75" customHeight="1" x14ac:dyDescent="0.3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ht="15.75" customHeight="1" x14ac:dyDescent="0.3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ht="15.75" customHeight="1" x14ac:dyDescent="0.3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ht="15.75" customHeight="1" x14ac:dyDescent="0.3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ht="15.75" customHeight="1" x14ac:dyDescent="0.3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ht="15.75" customHeight="1" x14ac:dyDescent="0.3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ht="15.75" customHeight="1" x14ac:dyDescent="0.3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ht="15.75" customHeight="1" x14ac:dyDescent="0.3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ht="15.75" customHeight="1" x14ac:dyDescent="0.3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ht="15.75" customHeight="1" x14ac:dyDescent="0.3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ht="15.75" customHeight="1" x14ac:dyDescent="0.3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ht="15.75" customHeight="1" x14ac:dyDescent="0.3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ht="15.75" customHeight="1" x14ac:dyDescent="0.3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ht="15.75" customHeight="1" x14ac:dyDescent="0.3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ht="15.75" customHeight="1" x14ac:dyDescent="0.3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ht="15.75" customHeight="1" x14ac:dyDescent="0.3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ht="15.75" customHeight="1" x14ac:dyDescent="0.3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ht="15.75" customHeight="1" x14ac:dyDescent="0.3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ht="15.75" customHeight="1" x14ac:dyDescent="0.3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ht="15.75" customHeight="1" x14ac:dyDescent="0.3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ht="15.75" customHeight="1" x14ac:dyDescent="0.3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ht="15.75" customHeight="1" x14ac:dyDescent="0.3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ht="15.75" customHeight="1" x14ac:dyDescent="0.3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ht="15.75" customHeight="1" x14ac:dyDescent="0.3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ht="15.75" customHeight="1" x14ac:dyDescent="0.3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ht="15.75" customHeight="1" x14ac:dyDescent="0.3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ht="15.75" customHeight="1" x14ac:dyDescent="0.3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ht="15.75" customHeight="1" x14ac:dyDescent="0.3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ht="15.75" customHeight="1" x14ac:dyDescent="0.3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ht="15.75" customHeight="1" x14ac:dyDescent="0.3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ht="15.75" customHeight="1" x14ac:dyDescent="0.3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ht="15.75" customHeight="1" x14ac:dyDescent="0.3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ht="15.75" customHeight="1" x14ac:dyDescent="0.3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ht="15.75" customHeight="1" x14ac:dyDescent="0.3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ht="15.75" customHeight="1" x14ac:dyDescent="0.3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ht="15.75" customHeight="1" x14ac:dyDescent="0.3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ht="15.75" customHeight="1" x14ac:dyDescent="0.3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ht="15.75" customHeight="1" x14ac:dyDescent="0.3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ht="15.75" customHeight="1" x14ac:dyDescent="0.3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ht="15.75" customHeight="1" x14ac:dyDescent="0.3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ht="15.75" customHeight="1" x14ac:dyDescent="0.3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ht="15.75" customHeight="1" x14ac:dyDescent="0.3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ht="15.75" customHeight="1" x14ac:dyDescent="0.3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ht="15.75" customHeight="1" x14ac:dyDescent="0.3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ht="15.75" customHeight="1" x14ac:dyDescent="0.3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ht="15.75" customHeight="1" x14ac:dyDescent="0.3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ht="15.75" customHeight="1" x14ac:dyDescent="0.3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ht="15.75" customHeight="1" x14ac:dyDescent="0.3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ht="15.75" customHeight="1" x14ac:dyDescent="0.3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ht="15.75" customHeight="1" x14ac:dyDescent="0.3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ht="15.75" customHeight="1" x14ac:dyDescent="0.3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ht="15.75" customHeight="1" x14ac:dyDescent="0.3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ht="15.75" customHeight="1" x14ac:dyDescent="0.3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ht="15.75" customHeight="1" x14ac:dyDescent="0.3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ht="15.75" customHeight="1" x14ac:dyDescent="0.3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ht="15.75" customHeight="1" x14ac:dyDescent="0.3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ht="15.75" customHeight="1" x14ac:dyDescent="0.3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ht="15.75" customHeight="1" x14ac:dyDescent="0.3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ht="15.75" customHeight="1" x14ac:dyDescent="0.3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ht="15.75" customHeight="1" x14ac:dyDescent="0.3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ht="15.75" customHeight="1" x14ac:dyDescent="0.3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ht="15.75" customHeight="1" x14ac:dyDescent="0.3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ht="15.75" customHeight="1" x14ac:dyDescent="0.3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ht="15.75" customHeight="1" x14ac:dyDescent="0.3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ht="15.75" customHeight="1" x14ac:dyDescent="0.3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ht="15.75" customHeight="1" x14ac:dyDescent="0.3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ht="15.75" customHeight="1" x14ac:dyDescent="0.3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ht="15.75" customHeight="1" x14ac:dyDescent="0.3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ht="15.75" customHeight="1" x14ac:dyDescent="0.3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ht="15.75" customHeight="1" x14ac:dyDescent="0.3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ht="15.75" customHeight="1" x14ac:dyDescent="0.3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ht="15.75" customHeight="1" x14ac:dyDescent="0.3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ht="15.75" customHeight="1" x14ac:dyDescent="0.3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ht="15.75" customHeight="1" x14ac:dyDescent="0.3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ht="15.75" customHeight="1" x14ac:dyDescent="0.3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ht="15.75" customHeight="1" x14ac:dyDescent="0.3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ht="15.75" customHeight="1" x14ac:dyDescent="0.3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ht="15.75" customHeight="1" x14ac:dyDescent="0.3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ht="15.75" customHeight="1" x14ac:dyDescent="0.3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ht="15.75" customHeight="1" x14ac:dyDescent="0.3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ht="15.75" customHeight="1" x14ac:dyDescent="0.3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ht="15.75" customHeight="1" x14ac:dyDescent="0.3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ht="15.75" customHeight="1" x14ac:dyDescent="0.3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ht="15.75" customHeight="1" x14ac:dyDescent="0.3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ht="15.75" customHeight="1" x14ac:dyDescent="0.3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ht="15.75" customHeight="1" x14ac:dyDescent="0.3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ht="15.75" customHeight="1" x14ac:dyDescent="0.3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ht="15.75" customHeight="1" x14ac:dyDescent="0.3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ht="15.75" customHeight="1" x14ac:dyDescent="0.3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ht="15.75" customHeight="1" x14ac:dyDescent="0.3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ht="15.75" customHeight="1" x14ac:dyDescent="0.3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ht="15.75" customHeight="1" x14ac:dyDescent="0.3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ht="15.75" customHeight="1" x14ac:dyDescent="0.3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ht="15.75" customHeight="1" x14ac:dyDescent="0.3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ht="15.75" customHeight="1" x14ac:dyDescent="0.3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ht="15.75" customHeight="1" x14ac:dyDescent="0.3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ht="15.75" customHeight="1" x14ac:dyDescent="0.3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ht="15.75" customHeight="1" x14ac:dyDescent="0.3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ht="15.75" customHeight="1" x14ac:dyDescent="0.3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ht="15.75" customHeight="1" x14ac:dyDescent="0.3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ht="15.75" customHeight="1" x14ac:dyDescent="0.3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ht="15.75" customHeight="1" x14ac:dyDescent="0.3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ht="15.75" customHeight="1" x14ac:dyDescent="0.3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ht="15.75" customHeight="1" x14ac:dyDescent="0.3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ht="15.75" customHeight="1" x14ac:dyDescent="0.3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ht="15.75" customHeight="1" x14ac:dyDescent="0.3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ht="15.75" customHeight="1" x14ac:dyDescent="0.3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ht="15.75" customHeight="1" x14ac:dyDescent="0.3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ht="15.75" customHeight="1" x14ac:dyDescent="0.3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ht="15.75" customHeight="1" x14ac:dyDescent="0.3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ht="15.75" customHeight="1" x14ac:dyDescent="0.3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ht="15.75" customHeight="1" x14ac:dyDescent="0.3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ht="15.75" customHeight="1" x14ac:dyDescent="0.3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ht="15.75" customHeight="1" x14ac:dyDescent="0.3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ht="15.75" customHeight="1" x14ac:dyDescent="0.3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ht="15.75" customHeight="1" x14ac:dyDescent="0.3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ht="15.75" customHeight="1" x14ac:dyDescent="0.3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ht="15.75" customHeight="1" x14ac:dyDescent="0.3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ht="15.75" customHeight="1" x14ac:dyDescent="0.3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ht="15.75" customHeight="1" x14ac:dyDescent="0.3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ht="15.75" customHeight="1" x14ac:dyDescent="0.3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ht="15.75" customHeight="1" x14ac:dyDescent="0.3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ht="15.75" customHeight="1" x14ac:dyDescent="0.3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ht="15.75" customHeight="1" x14ac:dyDescent="0.3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ht="15.75" customHeight="1" x14ac:dyDescent="0.3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ht="15.75" customHeight="1" x14ac:dyDescent="0.3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ht="15.75" customHeight="1" x14ac:dyDescent="0.3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ht="15.75" customHeight="1" x14ac:dyDescent="0.3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ht="15.75" customHeight="1" x14ac:dyDescent="0.3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ht="15.75" customHeight="1" x14ac:dyDescent="0.3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ht="15.75" customHeight="1" x14ac:dyDescent="0.3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ht="15.75" customHeight="1" x14ac:dyDescent="0.3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ht="15.75" customHeight="1" x14ac:dyDescent="0.3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ht="15.75" customHeight="1" x14ac:dyDescent="0.3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ht="15.75" customHeight="1" x14ac:dyDescent="0.3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ht="15.75" customHeight="1" x14ac:dyDescent="0.3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ht="15.75" customHeight="1" x14ac:dyDescent="0.3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ht="15.75" customHeight="1" x14ac:dyDescent="0.3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ht="15.75" customHeight="1" x14ac:dyDescent="0.3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ht="15.75" customHeight="1" x14ac:dyDescent="0.3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ht="15.75" customHeight="1" x14ac:dyDescent="0.3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ht="15.75" customHeight="1" x14ac:dyDescent="0.3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ht="15.75" customHeight="1" x14ac:dyDescent="0.3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ht="15.75" customHeight="1" x14ac:dyDescent="0.3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ht="15.75" customHeight="1" x14ac:dyDescent="0.3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ht="15.75" customHeight="1" x14ac:dyDescent="0.3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ht="15.75" customHeight="1" x14ac:dyDescent="0.3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ht="15.75" customHeight="1" x14ac:dyDescent="0.3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ht="15.75" customHeight="1" x14ac:dyDescent="0.3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ht="15.75" customHeight="1" x14ac:dyDescent="0.3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ht="15.75" customHeight="1" x14ac:dyDescent="0.3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ht="15.75" customHeight="1" x14ac:dyDescent="0.3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ht="15.75" customHeight="1" x14ac:dyDescent="0.3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ht="15.75" customHeight="1" x14ac:dyDescent="0.3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ht="15.75" customHeight="1" x14ac:dyDescent="0.3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ht="15.75" customHeight="1" x14ac:dyDescent="0.3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ht="15.75" customHeight="1" x14ac:dyDescent="0.3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ht="15.75" customHeight="1" x14ac:dyDescent="0.3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ht="15.75" customHeight="1" x14ac:dyDescent="0.3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ht="15.75" customHeight="1" x14ac:dyDescent="0.3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ht="15.75" customHeight="1" x14ac:dyDescent="0.3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ht="15.75" customHeight="1" x14ac:dyDescent="0.3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ht="15.75" customHeight="1" x14ac:dyDescent="0.3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ht="15.75" customHeight="1" x14ac:dyDescent="0.3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ht="15.75" customHeight="1" x14ac:dyDescent="0.3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ht="15.75" customHeight="1" x14ac:dyDescent="0.3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ht="15.75" customHeight="1" x14ac:dyDescent="0.3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ht="15.75" customHeight="1" x14ac:dyDescent="0.3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ht="15.75" customHeight="1" x14ac:dyDescent="0.3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ht="15.75" customHeight="1" x14ac:dyDescent="0.3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ht="15.75" customHeight="1" x14ac:dyDescent="0.3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ht="15.75" customHeight="1" x14ac:dyDescent="0.3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ht="15.75" customHeight="1" x14ac:dyDescent="0.3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ht="15.75" customHeight="1" x14ac:dyDescent="0.3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ht="15.75" customHeight="1" x14ac:dyDescent="0.3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ht="15.75" customHeight="1" x14ac:dyDescent="0.3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ht="15.75" customHeight="1" x14ac:dyDescent="0.3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ht="15.75" customHeight="1" x14ac:dyDescent="0.3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ht="15.75" customHeight="1" x14ac:dyDescent="0.3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ht="15.75" customHeight="1" x14ac:dyDescent="0.3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ht="15.75" customHeight="1" x14ac:dyDescent="0.3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ht="15.75" customHeight="1" x14ac:dyDescent="0.3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ht="15.75" customHeight="1" x14ac:dyDescent="0.3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ht="15.75" customHeight="1" x14ac:dyDescent="0.3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ht="15.75" customHeight="1" x14ac:dyDescent="0.3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ht="15.75" customHeight="1" x14ac:dyDescent="0.3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ht="15.75" customHeight="1" x14ac:dyDescent="0.3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ht="15.75" customHeight="1" x14ac:dyDescent="0.3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ht="15.75" customHeight="1" x14ac:dyDescent="0.3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ht="15.75" customHeight="1" x14ac:dyDescent="0.3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ht="15.75" customHeight="1" x14ac:dyDescent="0.3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ht="15.75" customHeight="1" x14ac:dyDescent="0.3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ht="15.75" customHeight="1" x14ac:dyDescent="0.3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ht="15.75" customHeight="1" x14ac:dyDescent="0.3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ht="15.75" customHeight="1" x14ac:dyDescent="0.3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ht="15.75" customHeight="1" x14ac:dyDescent="0.3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ht="15.75" customHeight="1" x14ac:dyDescent="0.3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ht="15.75" customHeight="1" x14ac:dyDescent="0.3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ht="15.75" customHeight="1" x14ac:dyDescent="0.3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ht="15.75" customHeight="1" x14ac:dyDescent="0.3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ht="15.75" customHeight="1" x14ac:dyDescent="0.3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ht="15.75" customHeight="1" x14ac:dyDescent="0.3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ht="15.75" customHeight="1" x14ac:dyDescent="0.3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ht="15.75" customHeight="1" x14ac:dyDescent="0.3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ht="15.75" customHeight="1" x14ac:dyDescent="0.3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ht="15.75" customHeight="1" x14ac:dyDescent="0.3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ht="15.75" customHeight="1" x14ac:dyDescent="0.3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ht="15.75" customHeight="1" x14ac:dyDescent="0.3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ht="15.75" customHeight="1" x14ac:dyDescent="0.3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ht="15.75" customHeight="1" x14ac:dyDescent="0.3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ht="15.75" customHeight="1" x14ac:dyDescent="0.3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ht="15.75" customHeight="1" x14ac:dyDescent="0.3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ht="15.75" customHeight="1" x14ac:dyDescent="0.3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ht="15.75" customHeight="1" x14ac:dyDescent="0.3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ht="15.75" customHeight="1" x14ac:dyDescent="0.3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ht="15.75" customHeight="1" x14ac:dyDescent="0.3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ht="15.75" customHeight="1" x14ac:dyDescent="0.3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ht="15.75" customHeight="1" x14ac:dyDescent="0.3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ht="15.75" customHeight="1" x14ac:dyDescent="0.3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ht="15.75" customHeight="1" x14ac:dyDescent="0.3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ht="15.75" customHeight="1" x14ac:dyDescent="0.3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ht="15.75" customHeight="1" x14ac:dyDescent="0.3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ht="15.75" customHeight="1" x14ac:dyDescent="0.3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ht="15.75" customHeight="1" x14ac:dyDescent="0.3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ht="15.75" customHeight="1" x14ac:dyDescent="0.3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ht="15.75" customHeight="1" x14ac:dyDescent="0.3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ht="15.75" customHeight="1" x14ac:dyDescent="0.3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ht="15.75" customHeight="1" x14ac:dyDescent="0.3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ht="15.75" customHeight="1" x14ac:dyDescent="0.3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ht="15.75" customHeight="1" x14ac:dyDescent="0.3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ht="15.75" customHeight="1" x14ac:dyDescent="0.3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ht="15.75" customHeight="1" x14ac:dyDescent="0.3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ht="15.75" customHeight="1" x14ac:dyDescent="0.3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ht="15.75" customHeight="1" x14ac:dyDescent="0.3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ht="15.75" customHeight="1" x14ac:dyDescent="0.3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ht="15.75" customHeight="1" x14ac:dyDescent="0.3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ht="15.75" customHeight="1" x14ac:dyDescent="0.3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ht="15.75" customHeight="1" x14ac:dyDescent="0.3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ht="15.75" customHeight="1" x14ac:dyDescent="0.3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ht="15.75" customHeight="1" x14ac:dyDescent="0.3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ht="15.75" customHeight="1" x14ac:dyDescent="0.3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ht="15.75" customHeight="1" x14ac:dyDescent="0.3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ht="15.75" customHeight="1" x14ac:dyDescent="0.3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ht="15.75" customHeight="1" x14ac:dyDescent="0.3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ht="15.75" customHeight="1" x14ac:dyDescent="0.3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ht="15.75" customHeight="1" x14ac:dyDescent="0.3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ht="15.75" customHeight="1" x14ac:dyDescent="0.3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ht="15.75" customHeight="1" x14ac:dyDescent="0.3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ht="15.75" customHeight="1" x14ac:dyDescent="0.3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ht="15.75" customHeight="1" x14ac:dyDescent="0.3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ht="15.75" customHeight="1" x14ac:dyDescent="0.3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ht="15.75" customHeight="1" x14ac:dyDescent="0.3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ht="15.75" customHeight="1" x14ac:dyDescent="0.3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ht="15.75" customHeight="1" x14ac:dyDescent="0.3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ht="15.75" customHeight="1" x14ac:dyDescent="0.3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ht="15.75" customHeight="1" x14ac:dyDescent="0.3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ht="15.75" customHeight="1" x14ac:dyDescent="0.3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ht="15.75" customHeight="1" x14ac:dyDescent="0.3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ht="15.75" customHeight="1" x14ac:dyDescent="0.3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ht="15.75" customHeight="1" x14ac:dyDescent="0.3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ht="15.75" customHeight="1" x14ac:dyDescent="0.3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ht="15.75" customHeight="1" x14ac:dyDescent="0.3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ht="15.75" customHeight="1" x14ac:dyDescent="0.3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ht="15.75" customHeight="1" x14ac:dyDescent="0.3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ht="15.75" customHeight="1" x14ac:dyDescent="0.3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ht="15.75" customHeight="1" x14ac:dyDescent="0.3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ht="15.75" customHeight="1" x14ac:dyDescent="0.3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ht="15.75" customHeight="1" x14ac:dyDescent="0.3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ht="15.75" customHeight="1" x14ac:dyDescent="0.3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ht="15.75" customHeight="1" x14ac:dyDescent="0.3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ht="15.75" customHeight="1" x14ac:dyDescent="0.3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ht="15.75" customHeight="1" x14ac:dyDescent="0.3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ht="15.75" customHeight="1" x14ac:dyDescent="0.3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ht="15.75" customHeight="1" x14ac:dyDescent="0.3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ht="15.75" customHeight="1" x14ac:dyDescent="0.3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ht="15.75" customHeight="1" x14ac:dyDescent="0.3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ht="15.75" customHeight="1" x14ac:dyDescent="0.3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ht="15.75" customHeight="1" x14ac:dyDescent="0.3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ht="15.75" customHeight="1" x14ac:dyDescent="0.3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ht="15.75" customHeight="1" x14ac:dyDescent="0.3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ht="15.75" customHeight="1" x14ac:dyDescent="0.3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ht="15.75" customHeight="1" x14ac:dyDescent="0.3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ht="15.75" customHeight="1" x14ac:dyDescent="0.3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ht="15.75" customHeight="1" x14ac:dyDescent="0.3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ht="15.75" customHeight="1" x14ac:dyDescent="0.3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ht="15.75" customHeight="1" x14ac:dyDescent="0.3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ht="15.75" customHeight="1" x14ac:dyDescent="0.3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ht="15.75" customHeight="1" x14ac:dyDescent="0.3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ht="15.75" customHeight="1" x14ac:dyDescent="0.3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ht="15.75" customHeight="1" x14ac:dyDescent="0.3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ht="15.75" customHeight="1" x14ac:dyDescent="0.3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ht="15.75" customHeight="1" x14ac:dyDescent="0.3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ht="15.75" customHeight="1" x14ac:dyDescent="0.3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ht="15.75" customHeight="1" x14ac:dyDescent="0.3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ht="15.75" customHeight="1" x14ac:dyDescent="0.3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ht="15.75" customHeight="1" x14ac:dyDescent="0.3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ht="15.75" customHeight="1" x14ac:dyDescent="0.3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ht="15.75" customHeight="1" x14ac:dyDescent="0.3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ht="15.75" customHeight="1" x14ac:dyDescent="0.3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ht="15.75" customHeight="1" x14ac:dyDescent="0.3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ht="15.75" customHeight="1" x14ac:dyDescent="0.3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ht="15.75" customHeight="1" x14ac:dyDescent="0.3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ht="15.75" customHeight="1" x14ac:dyDescent="0.3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ht="15.75" customHeight="1" x14ac:dyDescent="0.3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ht="15.75" customHeight="1" x14ac:dyDescent="0.3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ht="15.75" customHeight="1" x14ac:dyDescent="0.3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ht="15.75" customHeight="1" x14ac:dyDescent="0.3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ht="15.75" customHeight="1" x14ac:dyDescent="0.3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ht="15.75" customHeight="1" x14ac:dyDescent="0.3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ht="15.75" customHeight="1" x14ac:dyDescent="0.3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ht="15.75" customHeight="1" x14ac:dyDescent="0.3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ht="15.75" customHeight="1" x14ac:dyDescent="0.3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ht="15.75" customHeight="1" x14ac:dyDescent="0.3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ht="15.75" customHeight="1" x14ac:dyDescent="0.3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ht="15.75" customHeight="1" x14ac:dyDescent="0.3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ht="15.75" customHeight="1" x14ac:dyDescent="0.3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ht="15.75" customHeight="1" x14ac:dyDescent="0.3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ht="15.75" customHeight="1" x14ac:dyDescent="0.3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ht="15.75" customHeight="1" x14ac:dyDescent="0.3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ht="15.75" customHeight="1" x14ac:dyDescent="0.3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ht="15.75" customHeight="1" x14ac:dyDescent="0.3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ht="15.75" customHeight="1" x14ac:dyDescent="0.3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ht="15.75" customHeight="1" x14ac:dyDescent="0.3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ht="15.75" customHeight="1" x14ac:dyDescent="0.3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ht="15.75" customHeight="1" x14ac:dyDescent="0.3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ht="15.75" customHeight="1" x14ac:dyDescent="0.3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ht="15.75" customHeight="1" x14ac:dyDescent="0.3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ht="15.75" customHeight="1" x14ac:dyDescent="0.3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ht="15.75" customHeight="1" x14ac:dyDescent="0.3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ht="15.75" customHeight="1" x14ac:dyDescent="0.3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ht="15.75" customHeight="1" x14ac:dyDescent="0.3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ht="15.75" customHeight="1" x14ac:dyDescent="0.3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ht="15.75" customHeight="1" x14ac:dyDescent="0.3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ht="15.75" customHeight="1" x14ac:dyDescent="0.3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ht="15.75" customHeight="1" x14ac:dyDescent="0.3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ht="15.75" customHeight="1" x14ac:dyDescent="0.3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ht="15.75" customHeight="1" x14ac:dyDescent="0.3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ht="15.75" customHeight="1" x14ac:dyDescent="0.3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ht="15.75" customHeight="1" x14ac:dyDescent="0.3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ht="15.75" customHeight="1" x14ac:dyDescent="0.3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ht="15.75" customHeight="1" x14ac:dyDescent="0.3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ht="15.75" customHeight="1" x14ac:dyDescent="0.3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ht="15.75" customHeight="1" x14ac:dyDescent="0.3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ht="15.75" customHeight="1" x14ac:dyDescent="0.3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ht="15.75" customHeight="1" x14ac:dyDescent="0.3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ht="15.75" customHeight="1" x14ac:dyDescent="0.3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ht="15.75" customHeight="1" x14ac:dyDescent="0.3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ht="15.75" customHeight="1" x14ac:dyDescent="0.3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ht="15.75" customHeight="1" x14ac:dyDescent="0.3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ht="15.75" customHeight="1" x14ac:dyDescent="0.3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ht="15.75" customHeight="1" x14ac:dyDescent="0.3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ht="15.75" customHeight="1" x14ac:dyDescent="0.3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ht="15.75" customHeight="1" x14ac:dyDescent="0.3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ht="15.75" customHeight="1" x14ac:dyDescent="0.3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ht="15.75" customHeight="1" x14ac:dyDescent="0.3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ht="15.75" customHeight="1" x14ac:dyDescent="0.3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ht="15.75" customHeight="1" x14ac:dyDescent="0.3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ht="15.75" customHeight="1" x14ac:dyDescent="0.3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ht="15.75" customHeight="1" x14ac:dyDescent="0.3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ht="15.75" customHeight="1" x14ac:dyDescent="0.3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ht="15.75" customHeight="1" x14ac:dyDescent="0.3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ht="15.75" customHeight="1" x14ac:dyDescent="0.3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ht="15.75" customHeight="1" x14ac:dyDescent="0.3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ht="15.75" customHeight="1" x14ac:dyDescent="0.3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ht="15.75" customHeight="1" x14ac:dyDescent="0.3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ht="15.75" customHeight="1" x14ac:dyDescent="0.3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ht="15.75" customHeight="1" x14ac:dyDescent="0.3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ht="15.75" customHeight="1" x14ac:dyDescent="0.3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ht="15.75" customHeight="1" x14ac:dyDescent="0.3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ht="15.75" customHeight="1" x14ac:dyDescent="0.3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ht="15.75" customHeight="1" x14ac:dyDescent="0.3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ht="15.75" customHeight="1" x14ac:dyDescent="0.3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ht="15.75" customHeight="1" x14ac:dyDescent="0.3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ht="15.75" customHeight="1" x14ac:dyDescent="0.3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ht="15.75" customHeight="1" x14ac:dyDescent="0.3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ht="15.75" customHeight="1" x14ac:dyDescent="0.3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ht="15.75" customHeight="1" x14ac:dyDescent="0.3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ht="15.75" customHeight="1" x14ac:dyDescent="0.3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ht="15.75" customHeight="1" x14ac:dyDescent="0.3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ht="15.75" customHeight="1" x14ac:dyDescent="0.3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ht="15.75" customHeight="1" x14ac:dyDescent="0.3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ht="15.75" customHeight="1" x14ac:dyDescent="0.3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ht="15.75" customHeight="1" x14ac:dyDescent="0.3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ht="15.75" customHeight="1" x14ac:dyDescent="0.3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ht="15.75" customHeight="1" x14ac:dyDescent="0.3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ht="15.75" customHeight="1" x14ac:dyDescent="0.3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ht="15.75" customHeight="1" x14ac:dyDescent="0.3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ht="15.75" customHeight="1" x14ac:dyDescent="0.3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ht="15.75" customHeight="1" x14ac:dyDescent="0.3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ht="15.75" customHeight="1" x14ac:dyDescent="0.3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ht="15.75" customHeight="1" x14ac:dyDescent="0.3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ht="15.75" customHeight="1" x14ac:dyDescent="0.3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ht="15.75" customHeight="1" x14ac:dyDescent="0.3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ht="15.75" customHeight="1" x14ac:dyDescent="0.3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ht="15.75" customHeight="1" x14ac:dyDescent="0.3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ht="15.75" customHeight="1" x14ac:dyDescent="0.3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ht="15.75" customHeight="1" x14ac:dyDescent="0.3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ht="15.75" customHeight="1" x14ac:dyDescent="0.3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ht="15.75" customHeight="1" x14ac:dyDescent="0.3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ht="15.75" customHeight="1" x14ac:dyDescent="0.3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ht="15.75" customHeight="1" x14ac:dyDescent="0.3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ht="15.75" customHeight="1" x14ac:dyDescent="0.3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ht="15.75" customHeight="1" x14ac:dyDescent="0.3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ht="15.75" customHeight="1" x14ac:dyDescent="0.3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ht="15.75" customHeight="1" x14ac:dyDescent="0.3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ht="15.75" customHeight="1" x14ac:dyDescent="0.3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ht="15.75" customHeight="1" x14ac:dyDescent="0.3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ht="15.75" customHeight="1" x14ac:dyDescent="0.3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ht="15.75" customHeight="1" x14ac:dyDescent="0.3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ht="15.75" customHeight="1" x14ac:dyDescent="0.3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ht="15.75" customHeight="1" x14ac:dyDescent="0.3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ht="15.75" customHeight="1" x14ac:dyDescent="0.3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ht="15.75" customHeight="1" x14ac:dyDescent="0.3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ht="15.75" customHeight="1" x14ac:dyDescent="0.3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ht="15.75" customHeight="1" x14ac:dyDescent="0.3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ht="15.75" customHeight="1" x14ac:dyDescent="0.3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ht="15.75" customHeight="1" x14ac:dyDescent="0.3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ht="15.75" customHeight="1" x14ac:dyDescent="0.3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ht="15.75" customHeight="1" x14ac:dyDescent="0.3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ht="15.75" customHeight="1" x14ac:dyDescent="0.3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ht="15.75" customHeight="1" x14ac:dyDescent="0.3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ht="15.75" customHeight="1" x14ac:dyDescent="0.3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ht="15.75" customHeight="1" x14ac:dyDescent="0.3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ht="15.75" customHeight="1" x14ac:dyDescent="0.3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ht="15.75" customHeight="1" x14ac:dyDescent="0.3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ht="15.75" customHeight="1" x14ac:dyDescent="0.3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ht="15.75" customHeight="1" x14ac:dyDescent="0.3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ht="15.75" customHeight="1" x14ac:dyDescent="0.3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ht="15.75" customHeight="1" x14ac:dyDescent="0.3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ht="15.75" customHeight="1" x14ac:dyDescent="0.3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ht="15.75" customHeight="1" x14ac:dyDescent="0.3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ht="15.75" customHeight="1" x14ac:dyDescent="0.3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F625-468A-FC44-850A-2F6B9494616D}">
  <dimension ref="A1:AC1000"/>
  <sheetViews>
    <sheetView workbookViewId="0">
      <selection activeCell="E13" sqref="E13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"/>
      <c r="B9" s="7">
        <v>615</v>
      </c>
      <c r="C9" s="4" t="s">
        <v>5</v>
      </c>
      <c r="D9" s="4"/>
      <c r="E9" s="8">
        <f>'[8]Event #1'!E14+'[8]Event #2'!E14+'[8]Event #3'!E14+'[8]Event #4'!E14+'[8]Event #5'!E14+'[8]Event #6'!E14+'[8]Event #7'!E14+'[8]Event #8'!E14+'[8]Event #9'!E14+'[8]Event #10'!E14+'[8]Event #11'!E14+'[8]Event #12'!E14+'[8]Event #13'!E14+'[8]Event #14'!E14+'[8]Event #15'!E14</f>
        <v>0</v>
      </c>
      <c r="F9" s="8"/>
      <c r="G9" s="4"/>
      <c r="H9" s="4"/>
      <c r="I9" s="8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"/>
      <c r="B12" s="7">
        <v>623</v>
      </c>
      <c r="C12" s="4" t="s">
        <v>8</v>
      </c>
      <c r="D12" s="4"/>
      <c r="E12" s="8">
        <v>0</v>
      </c>
      <c r="F12" s="9"/>
      <c r="G12" s="4"/>
      <c r="H12" s="4"/>
      <c r="I12" s="8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"/>
      <c r="B13" s="7">
        <f>B12+1</f>
        <v>624</v>
      </c>
      <c r="C13" s="4" t="s">
        <v>9</v>
      </c>
      <c r="D13" s="4"/>
      <c r="E13" s="8">
        <f>'[8]Event #1'!E18+'[8]Event #2'!E18+'[8]Event #3'!E18+'[8]Event #4'!E18+'[8]Event #5'!E18+'[8]Event #6'!E18+'[8]Event #7'!E18+'[8]Event #8'!E18+'[8]Event #9'!E18+'[8]Event #10'!E18+'[8]Event #11'!E18+'[8]Event #12'!E18+'[8]Event #13'!E18+'[8]Event #14'!E18+'[8]Event #15'!E18</f>
        <v>0</v>
      </c>
      <c r="F13" s="9"/>
      <c r="G13" s="4"/>
      <c r="H13" s="4"/>
      <c r="I13" s="8">
        <f>'[8]Event #1'!H18+'[8]Event #2'!H18+'[8]Event #3'!H18+'[8]Event #4'!H18+'[8]Event #5'!H18+'[8]Event #6'!H18+'[8]Event #7'!H18+'[8]Event #8'!H18+'[8]Event #9'!H18+'[8]Event #10'!H18+'[8]Event #11'!H18+'[8]Event #12'!H18+'[8]Event #13'!H18+'[8]Event #14'!H18+'[8]Event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C33-FE2F-6E4D-A7F6-F0F8ABF34C47}">
  <dimension ref="A1:AC1000"/>
  <sheetViews>
    <sheetView workbookViewId="0">
      <selection activeCell="I14" sqref="I14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"/>
      <c r="B2" s="84" t="s">
        <v>0</v>
      </c>
      <c r="C2" s="104"/>
      <c r="D2" s="104"/>
      <c r="E2" s="104"/>
      <c r="F2" s="104"/>
      <c r="G2" s="104"/>
      <c r="H2" s="104"/>
      <c r="I2" s="104"/>
      <c r="J2" s="10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"/>
      <c r="B4" s="86" t="s">
        <v>1</v>
      </c>
      <c r="C4" s="104"/>
      <c r="D4" s="104"/>
      <c r="E4" s="104"/>
      <c r="F4" s="104"/>
      <c r="G4" s="104"/>
      <c r="H4" s="104"/>
      <c r="I4" s="104"/>
      <c r="J4" s="10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"/>
      <c r="B8" s="95" t="s">
        <v>2</v>
      </c>
      <c r="C8" s="105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"/>
      <c r="B9" s="7">
        <v>615</v>
      </c>
      <c r="C9" s="4" t="s">
        <v>5</v>
      </c>
      <c r="D9" s="4"/>
      <c r="E9" s="8">
        <f>'[9]Guided Hike'!E14+'[9]Service Hikes'!E14+'[9]Jingle Bell Rock'!E14+'[9]Welcome Back breakfast'!E14+'[9]Ice Cream Party'!E14+'[9]Event #6'!E14+'[9]Event #7'!E14+'[9]Event #8'!E14+'[9]Event #9'!E14+'[9]Event #10'!E14+'[9]Event #11'!E14+'[9]Event #12'!E14+'[9]Event #13'!E14+'[9]Event #14'!E14+'[9]Event #15'!E14</f>
        <v>0</v>
      </c>
      <c r="F9" s="8"/>
      <c r="G9" s="4"/>
      <c r="H9" s="4"/>
      <c r="I9" s="8">
        <f>'[9]Guided Hike'!H14+'[9]Service Hikes'!H14+'[9]Jingle Bell Rock'!H14+'[9]Welcome Back breakfast'!H14+'[9]Ice Cream Party'!H14+'[9]Event #6'!H14+'[9]Event #7'!H14+'[9]Event #8'!H14+'[9]Event #9'!H14+'[9]Event #10'!H14+'[9]Event #11'!H14+'[9]Event #12'!H14+'[9]Event #13'!H14+'[9]Event #14'!H14+'[9]Event #15'!H14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"/>
      <c r="B12" s="7">
        <v>623</v>
      </c>
      <c r="C12" s="4" t="s">
        <v>8</v>
      </c>
      <c r="D12" s="4"/>
      <c r="E12" s="8">
        <v>0</v>
      </c>
      <c r="F12" s="9"/>
      <c r="G12" s="4"/>
      <c r="H12" s="4"/>
      <c r="I12" s="8">
        <f>'[9]Guided Hike'!H17+'[9]Service Hikes'!H17+'[9]Jingle Bell Rock'!H17+'[9]Welcome Back breakfast'!H17+'[9]Ice Cream Party'!H17+'[9]Event #6'!H17+'[9]Event #7'!H17+'[9]Event #8'!H17+'[9]Event #9'!H17+'[9]Event #10'!H17+'[9]Event #11'!H17+'[9]Event #12'!H17+'[9]Event #13'!H17+'[9]Event #14'!H17+'[9]Event #15'!H17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"/>
      <c r="B13" s="7">
        <f>B12+1</f>
        <v>624</v>
      </c>
      <c r="C13" s="4" t="s">
        <v>9</v>
      </c>
      <c r="D13" s="4"/>
      <c r="E13" s="8">
        <v>0</v>
      </c>
      <c r="F13" s="9"/>
      <c r="G13" s="4"/>
      <c r="H13" s="4"/>
      <c r="I13" s="8">
        <f>'[9]Guided Hike'!H18+'[9]Service Hikes'!H18+'[9]Jingle Bell Rock'!H18+'[9]Welcome Back breakfast'!H18+'[9]Ice Cream Party'!H18+'[9]Event #6'!H18+'[9]Event #7'!H18+'[9]Event #8'!H18+'[9]Event #9'!H18+'[9]Event #10'!H18+'[9]Event #11'!H18+'[9]Event #12'!H18+'[9]Event #13'!H18+'[9]Event #14'!H18+'[9]Event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"/>
      <c r="B14" s="5"/>
      <c r="C14" s="4"/>
      <c r="D14" s="4"/>
      <c r="E14" s="10"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B61A-95EF-A942-83A6-7EA83968F358}">
  <dimension ref="A1:AC1000"/>
  <sheetViews>
    <sheetView workbookViewId="0">
      <selection activeCell="I14" sqref="I14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15.75" customHeight="1" x14ac:dyDescent="0.35">
      <c r="A2" s="12"/>
      <c r="B2" s="97" t="s">
        <v>0</v>
      </c>
      <c r="C2" s="102"/>
      <c r="D2" s="102"/>
      <c r="E2" s="102"/>
      <c r="F2" s="102"/>
      <c r="G2" s="102"/>
      <c r="H2" s="102"/>
      <c r="I2" s="102"/>
      <c r="J2" s="10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x14ac:dyDescent="0.35">
      <c r="A3" s="12"/>
      <c r="B3" s="66"/>
      <c r="C3" s="13"/>
      <c r="D3" s="13"/>
      <c r="E3" s="13"/>
      <c r="F3" s="13"/>
      <c r="G3" s="13"/>
      <c r="H3" s="13"/>
      <c r="I3" s="13"/>
      <c r="J3" s="13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9.25" customHeight="1" x14ac:dyDescent="0.35">
      <c r="A4" s="12"/>
      <c r="B4" s="99" t="s">
        <v>10</v>
      </c>
      <c r="C4" s="102"/>
      <c r="D4" s="102"/>
      <c r="E4" s="102"/>
      <c r="F4" s="102"/>
      <c r="G4" s="102"/>
      <c r="H4" s="102"/>
      <c r="I4" s="102"/>
      <c r="J4" s="10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8.25" customHeight="1" x14ac:dyDescent="0.35">
      <c r="A5" s="12"/>
      <c r="B5" s="66"/>
      <c r="C5" s="13"/>
      <c r="D5" s="13"/>
      <c r="E5" s="13"/>
      <c r="F5" s="13"/>
      <c r="G5" s="13"/>
      <c r="H5" s="13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0.5" customHeigh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6" customHeight="1" x14ac:dyDescent="0.35">
      <c r="A7" s="12"/>
      <c r="B7" s="14"/>
      <c r="C7" s="14"/>
      <c r="D7" s="14"/>
      <c r="E7" s="14"/>
      <c r="F7" s="14"/>
      <c r="G7" s="14"/>
      <c r="H7" s="14"/>
      <c r="I7" s="14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29" x14ac:dyDescent="0.35">
      <c r="A8" s="12"/>
      <c r="B8" s="100" t="s">
        <v>2</v>
      </c>
      <c r="C8" s="103"/>
      <c r="D8" s="15"/>
      <c r="E8" s="16" t="s">
        <v>3</v>
      </c>
      <c r="F8" s="14"/>
      <c r="G8" s="14"/>
      <c r="H8" s="14"/>
      <c r="I8" s="16" t="s">
        <v>4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35">
      <c r="A9" s="12"/>
      <c r="B9" s="17">
        <v>615</v>
      </c>
      <c r="C9" s="14" t="s">
        <v>5</v>
      </c>
      <c r="D9" s="14"/>
      <c r="E9" s="18">
        <v>0</v>
      </c>
      <c r="F9" s="18"/>
      <c r="G9" s="14"/>
      <c r="H9" s="14"/>
      <c r="I9" s="18">
        <v>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35">
      <c r="A10" s="12"/>
      <c r="B10" s="17">
        <v>608.20000000000005</v>
      </c>
      <c r="C10" s="14" t="s">
        <v>6</v>
      </c>
      <c r="D10" s="14"/>
      <c r="E10" s="18">
        <v>0</v>
      </c>
      <c r="F10" s="19"/>
      <c r="G10" s="14"/>
      <c r="H10" s="14"/>
      <c r="I10" s="18">
        <v>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x14ac:dyDescent="0.35">
      <c r="A11" s="12"/>
      <c r="B11" s="17">
        <v>610.20000000000005</v>
      </c>
      <c r="C11" s="14" t="s">
        <v>7</v>
      </c>
      <c r="D11" s="14"/>
      <c r="E11" s="18">
        <v>0</v>
      </c>
      <c r="F11" s="19"/>
      <c r="G11" s="14"/>
      <c r="H11" s="14"/>
      <c r="I11" s="18">
        <v>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x14ac:dyDescent="0.35">
      <c r="A12" s="12"/>
      <c r="B12" s="17">
        <v>623</v>
      </c>
      <c r="C12" s="14" t="s">
        <v>8</v>
      </c>
      <c r="D12" s="14"/>
      <c r="E12" s="18">
        <v>0</v>
      </c>
      <c r="F12" s="19"/>
      <c r="G12" s="14"/>
      <c r="H12" s="14"/>
      <c r="I12" s="18">
        <v>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35">
      <c r="A13" s="12"/>
      <c r="B13" s="17">
        <f>B12+1</f>
        <v>624</v>
      </c>
      <c r="C13" s="14" t="s">
        <v>9</v>
      </c>
      <c r="D13" s="14"/>
      <c r="E13" s="18">
        <v>0</v>
      </c>
      <c r="F13" s="19"/>
      <c r="G13" s="14"/>
      <c r="H13" s="14"/>
      <c r="I13" s="18">
        <v>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5.75" customHeight="1" x14ac:dyDescent="0.35">
      <c r="A14" s="12"/>
      <c r="B14" s="15"/>
      <c r="C14" s="14"/>
      <c r="D14" s="14"/>
      <c r="E14" s="20">
        <f>SUM(E9:E13)</f>
        <v>0</v>
      </c>
      <c r="F14" s="20"/>
      <c r="G14" s="14"/>
      <c r="H14" s="14"/>
      <c r="I14" s="20">
        <f>SUM(I9:I13)</f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6" customHeight="1" x14ac:dyDescent="0.35">
      <c r="A15" s="12"/>
      <c r="B15" s="15"/>
      <c r="C15" s="14"/>
      <c r="D15" s="14"/>
      <c r="E15" s="14"/>
      <c r="F15" s="14"/>
      <c r="G15" s="14"/>
      <c r="H15" s="14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5.75" customHeight="1" x14ac:dyDescent="0.35">
      <c r="A16" s="12"/>
      <c r="B16" s="2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5.75" customHeight="1" x14ac:dyDescent="0.35">
      <c r="A17" s="12"/>
      <c r="B17" s="2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5.75" customHeight="1" x14ac:dyDescent="0.35">
      <c r="A18" s="12"/>
      <c r="B18" s="2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15.75" customHeight="1" x14ac:dyDescent="0.35">
      <c r="A19" s="12"/>
      <c r="B19" s="2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5.75" customHeight="1" x14ac:dyDescent="0.35">
      <c r="A20" s="12"/>
      <c r="B20" s="2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5.75" customHeight="1" x14ac:dyDescent="0.35">
      <c r="A21" s="12"/>
      <c r="B21" s="2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5.75" customHeight="1" x14ac:dyDescent="0.35">
      <c r="A22" s="12"/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5.75" customHeight="1" x14ac:dyDescent="0.35">
      <c r="A23" s="12"/>
      <c r="B23" s="2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5.75" customHeight="1" x14ac:dyDescent="0.35">
      <c r="A24" s="12"/>
      <c r="B24" s="2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5.75" customHeight="1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5.75" customHeight="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15.75" customHeight="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15.75" customHeight="1" x14ac:dyDescent="0.35">
      <c r="A28" s="6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5.75" customHeight="1" x14ac:dyDescent="0.35">
      <c r="A29" s="6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15.75" customHeight="1" x14ac:dyDescent="0.35">
      <c r="A30" s="6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15.75" customHeight="1" x14ac:dyDescent="0.35">
      <c r="A31" s="6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15.75" customHeight="1" x14ac:dyDescent="0.35">
      <c r="A32" s="6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5.75" customHeight="1" x14ac:dyDescent="0.35">
      <c r="A33" s="6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15.75" customHeight="1" x14ac:dyDescent="0.35">
      <c r="A34" s="6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15.75" customHeight="1" x14ac:dyDescent="0.35">
      <c r="A35" s="6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15.75" customHeight="1" x14ac:dyDescent="0.35">
      <c r="A36" s="6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15.75" customHeight="1" x14ac:dyDescent="0.35">
      <c r="A37" s="6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5.75" customHeight="1" x14ac:dyDescent="0.35">
      <c r="A38" s="6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15.75" customHeight="1" x14ac:dyDescent="0.35">
      <c r="A39" s="6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15.75" customHeight="1" x14ac:dyDescent="0.35">
      <c r="A40" s="6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5.75" customHeight="1" x14ac:dyDescent="0.35">
      <c r="A41" s="6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15.75" customHeight="1" x14ac:dyDescent="0.35">
      <c r="A42" s="6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5.75" customHeight="1" x14ac:dyDescent="0.35">
      <c r="A43" s="6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5.75" customHeight="1" x14ac:dyDescent="0.35">
      <c r="A44" s="6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5.75" customHeight="1" x14ac:dyDescent="0.35">
      <c r="A45" s="6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5.75" customHeight="1" x14ac:dyDescent="0.35">
      <c r="A46" s="6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5.75" customHeight="1" x14ac:dyDescent="0.35">
      <c r="A47" s="6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5.75" customHeight="1" x14ac:dyDescent="0.35">
      <c r="A48" s="6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5.75" customHeight="1" x14ac:dyDescent="0.35">
      <c r="A49" s="6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ht="15.75" customHeight="1" x14ac:dyDescent="0.35">
      <c r="A50" s="6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15.75" customHeight="1" x14ac:dyDescent="0.35">
      <c r="A51" s="6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15.75" customHeight="1" x14ac:dyDescent="0.35">
      <c r="A52" s="6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5.75" customHeight="1" x14ac:dyDescent="0.35">
      <c r="A53" s="6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15.75" customHeight="1" x14ac:dyDescent="0.35">
      <c r="A54" s="6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15.75" customHeight="1" x14ac:dyDescent="0.3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1:29" ht="15.75" customHeight="1" x14ac:dyDescent="0.3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</row>
    <row r="57" spans="1:29" ht="15.75" customHeight="1" x14ac:dyDescent="0.3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</row>
    <row r="58" spans="1:29" ht="15.75" customHeight="1" x14ac:dyDescent="0.3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1:29" ht="15.75" customHeight="1" x14ac:dyDescent="0.3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1:29" ht="15.75" customHeight="1" x14ac:dyDescent="0.3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1:29" ht="15.75" customHeight="1" x14ac:dyDescent="0.3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1:29" ht="15.75" customHeight="1" x14ac:dyDescent="0.3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1:29" ht="15.75" customHeight="1" x14ac:dyDescent="0.3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1:29" ht="15.75" customHeight="1" x14ac:dyDescent="0.3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1:29" ht="15.75" customHeight="1" x14ac:dyDescent="0.3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1:29" ht="15.75" customHeight="1" x14ac:dyDescent="0.3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1:29" ht="15.75" customHeight="1" x14ac:dyDescent="0.3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1:29" ht="15.75" customHeight="1" x14ac:dyDescent="0.3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1:29" ht="15.75" customHeight="1" x14ac:dyDescent="0.3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1:29" ht="15.75" customHeight="1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1:29" ht="15.75" customHeight="1" x14ac:dyDescent="0.3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1:29" ht="15.75" customHeight="1" x14ac:dyDescent="0.3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1:29" ht="15.75" customHeight="1" x14ac:dyDescent="0.3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1:29" ht="15.75" customHeight="1" x14ac:dyDescent="0.3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 ht="15.75" customHeight="1" x14ac:dyDescent="0.3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 ht="15.75" customHeight="1" x14ac:dyDescent="0.3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 ht="15.75" customHeight="1" x14ac:dyDescent="0.3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 ht="15.75" customHeight="1" x14ac:dyDescent="0.3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1:29" ht="15.75" customHeight="1" x14ac:dyDescent="0.3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  <row r="80" spans="1:29" ht="15.75" customHeight="1" x14ac:dyDescent="0.3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</row>
    <row r="81" spans="1:29" ht="15.75" customHeight="1" x14ac:dyDescent="0.3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</row>
    <row r="82" spans="1:29" ht="15.75" customHeight="1" x14ac:dyDescent="0.3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</row>
    <row r="83" spans="1:29" ht="15.75" customHeight="1" x14ac:dyDescent="0.3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  <row r="84" spans="1:29" ht="15.75" customHeight="1" x14ac:dyDescent="0.3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</row>
    <row r="85" spans="1:29" ht="15.75" customHeight="1" x14ac:dyDescent="0.3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1:29" ht="15.75" customHeight="1" x14ac:dyDescent="0.3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</row>
    <row r="87" spans="1:29" ht="15.75" customHeight="1" x14ac:dyDescent="0.3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</row>
    <row r="88" spans="1:29" ht="15.75" customHeight="1" x14ac:dyDescent="0.3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</row>
    <row r="89" spans="1:29" ht="15.75" customHeight="1" x14ac:dyDescent="0.3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</row>
    <row r="90" spans="1:29" ht="15.75" customHeight="1" x14ac:dyDescent="0.3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</row>
    <row r="91" spans="1:29" ht="15.75" customHeight="1" x14ac:dyDescent="0.3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</row>
    <row r="92" spans="1:29" ht="15.75" customHeight="1" x14ac:dyDescent="0.3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</row>
    <row r="93" spans="1:29" ht="15.75" customHeight="1" x14ac:dyDescent="0.3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</row>
    <row r="94" spans="1:29" ht="15.75" customHeight="1" x14ac:dyDescent="0.3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  <row r="95" spans="1:29" ht="15.75" customHeight="1" x14ac:dyDescent="0.3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</row>
    <row r="96" spans="1:29" ht="15.75" customHeight="1" x14ac:dyDescent="0.3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</row>
    <row r="97" spans="1:29" ht="15.75" customHeight="1" x14ac:dyDescent="0.3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</row>
    <row r="98" spans="1:29" ht="15.75" customHeight="1" x14ac:dyDescent="0.3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</row>
    <row r="99" spans="1:29" ht="15.75" customHeight="1" x14ac:dyDescent="0.3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</row>
    <row r="100" spans="1:29" ht="15.75" customHeight="1" x14ac:dyDescent="0.3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</row>
    <row r="101" spans="1:29" ht="15.75" customHeight="1" x14ac:dyDescent="0.3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</row>
    <row r="102" spans="1:29" ht="15.75" customHeight="1" x14ac:dyDescent="0.3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</row>
    <row r="103" spans="1:29" ht="15.75" customHeight="1" x14ac:dyDescent="0.3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</row>
    <row r="104" spans="1:29" ht="15.75" customHeight="1" x14ac:dyDescent="0.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</row>
    <row r="105" spans="1:29" ht="15.75" customHeight="1" x14ac:dyDescent="0.3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</row>
    <row r="106" spans="1:29" ht="15.75" customHeight="1" x14ac:dyDescent="0.3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</row>
    <row r="107" spans="1:29" ht="15.75" customHeight="1" x14ac:dyDescent="0.3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</row>
    <row r="108" spans="1:29" ht="15.75" customHeight="1" x14ac:dyDescent="0.3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</row>
    <row r="109" spans="1:29" ht="15.75" customHeight="1" x14ac:dyDescent="0.3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</row>
    <row r="110" spans="1:29" ht="15.75" customHeight="1" x14ac:dyDescent="0.3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</row>
    <row r="111" spans="1:29" ht="15.75" customHeight="1" x14ac:dyDescent="0.3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</row>
    <row r="112" spans="1:29" ht="15.75" customHeight="1" x14ac:dyDescent="0.3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</row>
    <row r="113" spans="1:29" ht="15.75" customHeight="1" x14ac:dyDescent="0.3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</row>
    <row r="114" spans="1:29" ht="15.75" customHeight="1" x14ac:dyDescent="0.3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</row>
    <row r="115" spans="1:29" ht="15.75" customHeight="1" x14ac:dyDescent="0.3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</row>
    <row r="116" spans="1:29" ht="15.75" customHeight="1" x14ac:dyDescent="0.3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</row>
    <row r="117" spans="1:29" ht="15.75" customHeight="1" x14ac:dyDescent="0.3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</row>
    <row r="118" spans="1:29" ht="15.75" customHeight="1" x14ac:dyDescent="0.3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</row>
    <row r="119" spans="1:29" ht="15.75" customHeight="1" x14ac:dyDescent="0.3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</row>
    <row r="120" spans="1:29" ht="15.75" customHeight="1" x14ac:dyDescent="0.3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</row>
    <row r="121" spans="1:29" ht="15.75" customHeight="1" x14ac:dyDescent="0.3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</row>
    <row r="122" spans="1:29" ht="15.75" customHeight="1" x14ac:dyDescent="0.3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</row>
    <row r="123" spans="1:29" ht="15.75" customHeight="1" x14ac:dyDescent="0.3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</row>
    <row r="124" spans="1:29" ht="15.75" customHeight="1" x14ac:dyDescent="0.3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</row>
    <row r="125" spans="1:29" ht="15.75" customHeight="1" x14ac:dyDescent="0.3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</row>
    <row r="126" spans="1:29" ht="15.75" customHeight="1" x14ac:dyDescent="0.3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</row>
    <row r="127" spans="1:29" ht="15.75" customHeight="1" x14ac:dyDescent="0.3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</row>
    <row r="128" spans="1:29" ht="15.75" customHeight="1" x14ac:dyDescent="0.3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</row>
    <row r="129" spans="1:29" ht="15.75" customHeight="1" x14ac:dyDescent="0.3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</row>
    <row r="130" spans="1:29" ht="15.75" customHeight="1" x14ac:dyDescent="0.3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</row>
    <row r="131" spans="1:29" ht="15.75" customHeight="1" x14ac:dyDescent="0.3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</row>
    <row r="132" spans="1:29" ht="15.75" customHeight="1" x14ac:dyDescent="0.3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</row>
    <row r="133" spans="1:29" ht="15.75" customHeight="1" x14ac:dyDescent="0.3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</row>
    <row r="134" spans="1:29" ht="15.75" customHeight="1" x14ac:dyDescent="0.3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</row>
    <row r="135" spans="1:29" ht="15.75" customHeight="1" x14ac:dyDescent="0.3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</row>
    <row r="136" spans="1:29" ht="15.75" customHeight="1" x14ac:dyDescent="0.3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</row>
    <row r="137" spans="1:29" ht="15.75" customHeight="1" x14ac:dyDescent="0.3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</row>
    <row r="138" spans="1:29" ht="15.75" customHeight="1" x14ac:dyDescent="0.3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</row>
    <row r="139" spans="1:29" ht="15.75" customHeight="1" x14ac:dyDescent="0.3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</row>
    <row r="140" spans="1:29" ht="15.75" customHeight="1" x14ac:dyDescent="0.3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</row>
    <row r="141" spans="1:29" ht="15.75" customHeight="1" x14ac:dyDescent="0.3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</row>
    <row r="142" spans="1:29" ht="15.75" customHeight="1" x14ac:dyDescent="0.3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</row>
    <row r="143" spans="1:29" ht="15.75" customHeight="1" x14ac:dyDescent="0.3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</row>
    <row r="144" spans="1:29" ht="15.75" customHeight="1" x14ac:dyDescent="0.3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</row>
    <row r="145" spans="1:29" ht="15.75" customHeight="1" x14ac:dyDescent="0.3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</row>
    <row r="146" spans="1:29" ht="15.75" customHeight="1" x14ac:dyDescent="0.3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</row>
    <row r="147" spans="1:29" ht="15.75" customHeight="1" x14ac:dyDescent="0.3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</row>
    <row r="148" spans="1:29" ht="15.75" customHeight="1" x14ac:dyDescent="0.3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</row>
    <row r="149" spans="1:29" ht="15.75" customHeight="1" x14ac:dyDescent="0.3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</row>
    <row r="150" spans="1:29" ht="15.75" customHeight="1" x14ac:dyDescent="0.3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</row>
    <row r="151" spans="1:29" ht="15.75" customHeight="1" x14ac:dyDescent="0.3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</row>
    <row r="152" spans="1:29" ht="15.75" customHeight="1" x14ac:dyDescent="0.3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</row>
    <row r="153" spans="1:29" ht="15.75" customHeight="1" x14ac:dyDescent="0.3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</row>
    <row r="154" spans="1:29" ht="15.75" customHeight="1" x14ac:dyDescent="0.3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</row>
    <row r="155" spans="1:29" ht="15.75" customHeight="1" x14ac:dyDescent="0.3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</row>
    <row r="156" spans="1:29" ht="15.75" customHeight="1" x14ac:dyDescent="0.3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</row>
    <row r="157" spans="1:29" ht="15.75" customHeight="1" x14ac:dyDescent="0.3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</row>
    <row r="158" spans="1:29" ht="15.75" customHeight="1" x14ac:dyDescent="0.3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</row>
    <row r="159" spans="1:29" ht="15.75" customHeight="1" x14ac:dyDescent="0.3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</row>
    <row r="160" spans="1:29" ht="15.75" customHeight="1" x14ac:dyDescent="0.3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</row>
    <row r="161" spans="1:29" ht="15.75" customHeight="1" x14ac:dyDescent="0.3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</row>
    <row r="162" spans="1:29" ht="15.75" customHeight="1" x14ac:dyDescent="0.3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</row>
    <row r="163" spans="1:29" ht="15.75" customHeight="1" x14ac:dyDescent="0.3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</row>
    <row r="164" spans="1:29" ht="15.75" customHeight="1" x14ac:dyDescent="0.3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</row>
    <row r="165" spans="1:29" ht="15.75" customHeight="1" x14ac:dyDescent="0.3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</row>
    <row r="166" spans="1:29" ht="15.75" customHeight="1" x14ac:dyDescent="0.3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</row>
    <row r="167" spans="1:29" ht="15.75" customHeight="1" x14ac:dyDescent="0.3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</row>
    <row r="168" spans="1:29" ht="15.75" customHeight="1" x14ac:dyDescent="0.3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</row>
    <row r="169" spans="1:29" ht="15.75" customHeight="1" x14ac:dyDescent="0.3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</row>
    <row r="170" spans="1:29" ht="15.75" customHeight="1" x14ac:dyDescent="0.3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</row>
    <row r="171" spans="1:29" ht="15.75" customHeight="1" x14ac:dyDescent="0.3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</row>
    <row r="172" spans="1:29" ht="15.75" customHeight="1" x14ac:dyDescent="0.3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</row>
    <row r="173" spans="1:29" ht="15.75" customHeight="1" x14ac:dyDescent="0.3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</row>
    <row r="174" spans="1:29" ht="15.75" customHeight="1" x14ac:dyDescent="0.3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</row>
    <row r="175" spans="1:29" ht="15.75" customHeight="1" x14ac:dyDescent="0.3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</row>
    <row r="176" spans="1:29" ht="15.75" customHeight="1" x14ac:dyDescent="0.3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</row>
    <row r="177" spans="1:29" ht="15.75" customHeight="1" x14ac:dyDescent="0.3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</row>
    <row r="178" spans="1:29" ht="15.75" customHeight="1" x14ac:dyDescent="0.3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</row>
    <row r="179" spans="1:29" ht="15.75" customHeight="1" x14ac:dyDescent="0.3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</row>
    <row r="180" spans="1:29" ht="15.75" customHeight="1" x14ac:dyDescent="0.3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</row>
    <row r="181" spans="1:29" ht="15.75" customHeight="1" x14ac:dyDescent="0.3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</row>
    <row r="182" spans="1:29" ht="15.75" customHeight="1" x14ac:dyDescent="0.3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</row>
    <row r="183" spans="1:29" ht="15.75" customHeight="1" x14ac:dyDescent="0.3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</row>
    <row r="184" spans="1:29" ht="15.75" customHeight="1" x14ac:dyDescent="0.3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</row>
    <row r="185" spans="1:29" ht="15.75" customHeight="1" x14ac:dyDescent="0.3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</row>
    <row r="186" spans="1:29" ht="15.75" customHeight="1" x14ac:dyDescent="0.3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</row>
    <row r="187" spans="1:29" ht="15.75" customHeight="1" x14ac:dyDescent="0.3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</row>
    <row r="188" spans="1:29" ht="15.75" customHeight="1" x14ac:dyDescent="0.3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</row>
    <row r="189" spans="1:29" ht="15.75" customHeight="1" x14ac:dyDescent="0.3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</row>
    <row r="190" spans="1:29" ht="15.75" customHeight="1" x14ac:dyDescent="0.3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</row>
    <row r="191" spans="1:29" ht="15.75" customHeight="1" x14ac:dyDescent="0.3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</row>
    <row r="192" spans="1:29" ht="15.75" customHeight="1" x14ac:dyDescent="0.3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</row>
    <row r="193" spans="1:29" ht="15.75" customHeight="1" x14ac:dyDescent="0.3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</row>
    <row r="194" spans="1:29" ht="15.75" customHeight="1" x14ac:dyDescent="0.3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</row>
    <row r="195" spans="1:29" ht="15.75" customHeight="1" x14ac:dyDescent="0.3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</row>
    <row r="196" spans="1:29" ht="15.75" customHeight="1" x14ac:dyDescent="0.3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</row>
    <row r="197" spans="1:29" ht="15.75" customHeight="1" x14ac:dyDescent="0.3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</row>
    <row r="198" spans="1:29" ht="15.75" customHeight="1" x14ac:dyDescent="0.3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</row>
    <row r="199" spans="1:29" ht="15.75" customHeight="1" x14ac:dyDescent="0.3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</row>
    <row r="200" spans="1:29" ht="15.75" customHeight="1" x14ac:dyDescent="0.3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</row>
    <row r="201" spans="1:29" ht="15.75" customHeight="1" x14ac:dyDescent="0.3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</row>
    <row r="202" spans="1:29" ht="15.75" customHeight="1" x14ac:dyDescent="0.3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</row>
    <row r="203" spans="1:29" ht="15.75" customHeight="1" x14ac:dyDescent="0.3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</row>
    <row r="204" spans="1:29" ht="15.75" customHeight="1" x14ac:dyDescent="0.3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</row>
    <row r="205" spans="1:29" ht="15.75" customHeight="1" x14ac:dyDescent="0.3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</row>
    <row r="206" spans="1:29" ht="15.75" customHeight="1" x14ac:dyDescent="0.3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</row>
    <row r="207" spans="1:29" ht="15.75" customHeight="1" x14ac:dyDescent="0.3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</row>
    <row r="208" spans="1:29" ht="15.75" customHeight="1" x14ac:dyDescent="0.3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</row>
    <row r="209" spans="1:29" ht="15.75" customHeight="1" x14ac:dyDescent="0.3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</row>
    <row r="210" spans="1:29" ht="15.75" customHeight="1" x14ac:dyDescent="0.3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</row>
    <row r="211" spans="1:29" ht="15.75" customHeight="1" x14ac:dyDescent="0.3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</row>
    <row r="212" spans="1:29" ht="15.75" customHeight="1" x14ac:dyDescent="0.3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</row>
    <row r="213" spans="1:29" ht="15.75" customHeight="1" x14ac:dyDescent="0.3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</row>
    <row r="214" spans="1:29" ht="15.75" customHeight="1" x14ac:dyDescent="0.3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</row>
    <row r="215" spans="1:29" ht="15.75" customHeight="1" x14ac:dyDescent="0.3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</row>
    <row r="216" spans="1:29" ht="15.75" customHeight="1" x14ac:dyDescent="0.3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</row>
    <row r="217" spans="1:29" ht="15.75" customHeight="1" x14ac:dyDescent="0.3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</row>
    <row r="218" spans="1:29" ht="15.75" customHeight="1" x14ac:dyDescent="0.3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</row>
    <row r="219" spans="1:29" ht="15.75" customHeight="1" x14ac:dyDescent="0.3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</row>
    <row r="220" spans="1:29" ht="15.75" customHeight="1" x14ac:dyDescent="0.3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638E0-06B9-4F09-8784-31B2F4D8ADCB}">
  <dimension ref="A1:Y162"/>
  <sheetViews>
    <sheetView workbookViewId="0">
      <selection activeCell="I15" sqref="I15"/>
    </sheetView>
  </sheetViews>
  <sheetFormatPr defaultColWidth="8.83203125" defaultRowHeight="15.5" x14ac:dyDescent="0.35"/>
  <cols>
    <col min="5" max="5" width="10.08203125" bestFit="1" customWidth="1"/>
  </cols>
  <sheetData>
    <row r="1" spans="1: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8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5">
      <c r="A9" s="1"/>
      <c r="B9" s="7">
        <v>615</v>
      </c>
      <c r="C9" s="4" t="s">
        <v>5</v>
      </c>
      <c r="D9" s="4"/>
      <c r="E9" s="8">
        <f>'[10]Event #1'!E14+'[10]Event #2'!E14+'[10]Event #3'!E14+'[10]Event #4'!E14+'[10]Event #5'!E14+'[10]Event #6'!E14+'[10]Event #7'!E14+'[10]Event #8'!E14</f>
        <v>0</v>
      </c>
      <c r="F9" s="8"/>
      <c r="G9" s="4"/>
      <c r="H9" s="4"/>
      <c r="I9" s="8">
        <f>'[10]Event #1'!H14+'[10]Event #2'!H14+'[10]Event #3'!H14+'[10]Event #4'!H14+'[10]Event #5'!H14+'[10]Event #6'!H14+'[10]Event #7'!H14+'[10]Event #8'!H14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5">
      <c r="A11" s="1"/>
      <c r="B11" s="7">
        <v>610.20000000000005</v>
      </c>
      <c r="C11" s="4" t="s">
        <v>7</v>
      </c>
      <c r="D11" s="4"/>
      <c r="E11" s="8">
        <f>'[10]Event #1'!E16+'[10]Event #2'!E16+'[10]Event #3'!E16+'[10]Event #4'!E16+'[10]Event #5'!E16+'[10]Event #6'!E16+'[10]Event #7'!E16+'[10]Event #8'!E16</f>
        <v>0</v>
      </c>
      <c r="F11" s="9"/>
      <c r="G11" s="4"/>
      <c r="H11" s="4"/>
      <c r="I11" s="8">
        <f>'[10]Event #1'!H16+'[10]Event #2'!H16+'[10]Event #3'!H16+'[10]Event #4'!H16+'[10]Event #5'!H16+'[10]Event #6'!H16+'[10]Event #7'!H16+'[10]Event #8'!H16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5">
      <c r="A12" s="1"/>
      <c r="B12" s="7">
        <v>623</v>
      </c>
      <c r="C12" s="4" t="s">
        <v>8</v>
      </c>
      <c r="D12" s="4"/>
      <c r="E12" s="8">
        <f>'[10]Event #1'!E17+'[10]Event #2'!E17+'[10]Event #3'!E17+'[10]Event #4'!E17+'[10]Event #5'!E17+'[10]Event #6'!E17+'[10]Event #7'!E17+'[10]Event #8'!E17</f>
        <v>0</v>
      </c>
      <c r="F12" s="9"/>
      <c r="G12" s="4"/>
      <c r="H12" s="4"/>
      <c r="I12" s="8">
        <f>'[10]Event #1'!H17+'[10]Event #2'!H17+'[10]Event #3'!H17+'[10]Event #4'!H17+'[10]Event #5'!H17+'[10]Event #6'!H17+'[10]Event #7'!H17+'[10]Event #8'!H17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35">
      <c r="A13" s="1"/>
      <c r="B13" s="7">
        <f>B12+1</f>
        <v>624</v>
      </c>
      <c r="C13" s="4" t="s">
        <v>9</v>
      </c>
      <c r="D13" s="4"/>
      <c r="E13" s="8">
        <f>'[10]Event #1'!E18+'[10]Event #2'!E18+'[10]Event #3'!E18+'[10]Event #4'!E18+'[10]Event #5'!E18+'[10]Event #6'!E18+'[10]Event #7'!E18+'[10]Event #8'!E18</f>
        <v>0</v>
      </c>
      <c r="F13" s="9"/>
      <c r="G13" s="4"/>
      <c r="H13" s="4"/>
      <c r="I13" s="8">
        <f>'[10]Event #1'!H18+'[10]Event #2'!H18+'[10]Event #3'!H18+'[10]Event #4'!H18+'[10]Event #5'!H18+'[10]Event #6'!H18+'[10]Event #7'!H18+'[10]Event #8'!H18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5">
      <c r="A14" s="1"/>
      <c r="B14" s="5"/>
      <c r="C14" s="4"/>
      <c r="D14" s="4"/>
      <c r="E14" s="8">
        <v>0</v>
      </c>
      <c r="F14" s="10"/>
      <c r="G14" s="4"/>
      <c r="H14" s="4"/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5">
      <c r="A15" s="1"/>
      <c r="B15" s="5"/>
      <c r="C15" s="4"/>
      <c r="D15" s="4"/>
      <c r="E15" s="8">
        <f>'[10]Event #1'!E20+'[10]Event #2'!E20+'[10]Event #3'!E20+'[10]Event #4'!E20+'[10]Event #5'!E20+'[10]Event #6'!E20+'[10]Event #7'!E20+'[10]Event #8'!E20</f>
        <v>0</v>
      </c>
      <c r="F15" s="4"/>
      <c r="G15" s="4"/>
      <c r="H15" s="4"/>
      <c r="I15" s="8">
        <f>'[10]Event #1'!H20+'[10]Event #2'!H20+'[10]Event #3'!H20+'[10]Event #4'!H20+'[10]Event #5'!H20+'[10]Event #6'!H20+'[10]Event #7'!H20+'[10]Event #8'!H20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1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54CC-B7D3-F347-8957-627B70787292}">
  <dimension ref="A1:AD993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30" width="8" customWidth="1"/>
  </cols>
  <sheetData>
    <row r="1" spans="1:3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35">
      <c r="A9" s="1"/>
      <c r="B9" s="7">
        <v>615</v>
      </c>
      <c r="C9" s="4" t="s">
        <v>5</v>
      </c>
      <c r="D9" s="4"/>
      <c r="E9" s="8">
        <v>0</v>
      </c>
      <c r="F9" s="8"/>
      <c r="G9" s="4"/>
      <c r="H9" s="4"/>
      <c r="I9" s="8">
        <f>'[11]Event #1'!H14+'[11]Event #2'!H14+'[11]Event #3'!H14+'[11]Event #4'!H14+'[11]Event #5'!H14+'[11]Event #6'!H14+'[11]Event #7'!H14+'[11]Event #8'!H14+'[11]Event #9'!H14+'[11]Event #10'!H14+'[11]Event #11'!H14+'[11]Event #12'!H14+'[11]Event #13'!H14+'[11]Event #14'!H14+'[11]Event #15'!H14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35">
      <c r="A12" s="1"/>
      <c r="B12" s="7">
        <v>623</v>
      </c>
      <c r="C12" s="4" t="s">
        <v>8</v>
      </c>
      <c r="D12" s="4"/>
      <c r="E12" s="8">
        <f>'[11]Event #1'!E17+'[11]Event #2'!E17+'[11]Event #3'!E17+'[11]Event #4'!E17+'[11]Event #5'!E17+'[11]Event #6'!E17+'[11]Event #7'!E17+'[11]Event #8'!E17+'[11]Event #9'!E17+'[11]Event #10'!E17+'[11]Event #11'!E17+'[11]Event #12'!E17+'[11]Event #13'!E17+'[11]Event #14'!E17+'[11]Event #15'!E17</f>
        <v>0</v>
      </c>
      <c r="F12" s="9"/>
      <c r="G12" s="4"/>
      <c r="H12" s="4"/>
      <c r="I12" s="8">
        <f>'[11]Event #1'!H17+'[11]Event #2'!H17+'[11]Event #3'!H17+'[11]Event #4'!H17+'[11]Event #5'!H17+'[11]Event #6'!H17+'[11]Event #7'!H17+'[11]Event #8'!H17+'[11]Event #9'!H17+'[11]Event #10'!H17+'[11]Event #11'!H17+'[11]Event #12'!H17+'[11]Event #13'!H17+'[11]Event #14'!H17+'[11]Event #15'!H17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35">
      <c r="A13" s="1"/>
      <c r="B13" s="7">
        <f>B12+1</f>
        <v>624</v>
      </c>
      <c r="C13" s="4" t="s">
        <v>9</v>
      </c>
      <c r="D13" s="4"/>
      <c r="E13" s="8">
        <f>'[11]Event #1'!E18+'[11]Event #2'!E18+'[11]Event #3'!E18+'[11]Event #4'!E18+'[11]Event #5'!E18+'[11]Event #6'!E18+'[11]Event #7'!E18+'[11]Event #8'!E18+'[11]Event #9'!E18+'[11]Event #10'!E18+'[11]Event #11'!E18+'[11]Event #12'!E18+'[11]Event #13'!E18+'[11]Event #14'!E18+'[11]Event #15'!E18</f>
        <v>0</v>
      </c>
      <c r="F13" s="9"/>
      <c r="G13" s="4"/>
      <c r="H13" s="4"/>
      <c r="I13" s="8">
        <f>'[11]Event #1'!H18+'[11]Event #2'!H18+'[11]Event #3'!H18+'[11]Event #4'!H18+'[11]Event #5'!H18+'[11]Event #6'!H18+'[11]Event #7'!H18+'[11]Event #8'!H18+'[11]Event #9'!H18+'[11]Event #10'!H18+'[11]Event #11'!H18+'[11]Event #12'!H18+'[11]Event #13'!H18+'[11]Event #14'!H18+'[11]Event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ht="15.75" customHeight="1" x14ac:dyDescent="0.3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ht="15.75" customHeight="1" x14ac:dyDescent="0.3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ht="15.75" customHeight="1" x14ac:dyDescent="0.3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ht="15.75" customHeight="1" x14ac:dyDescent="0.3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ht="15.75" customHeight="1" x14ac:dyDescent="0.3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ht="15.75" customHeight="1" x14ac:dyDescent="0.3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ht="15.75" customHeight="1" x14ac:dyDescent="0.3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ht="15.75" customHeight="1" x14ac:dyDescent="0.3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ht="15.75" customHeight="1" x14ac:dyDescent="0.3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ht="15.75" customHeight="1" x14ac:dyDescent="0.3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ht="15.75" customHeight="1" x14ac:dyDescent="0.3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ht="15.75" customHeight="1" x14ac:dyDescent="0.3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ht="15.75" customHeight="1" x14ac:dyDescent="0.3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ht="15.75" customHeight="1" x14ac:dyDescent="0.3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ht="15.75" customHeight="1" x14ac:dyDescent="0.3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ht="15.75" customHeight="1" x14ac:dyDescent="0.3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ht="15.75" customHeight="1" x14ac:dyDescent="0.3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ht="15.75" customHeight="1" x14ac:dyDescent="0.3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ht="15.75" customHeight="1" x14ac:dyDescent="0.3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ht="15.75" customHeight="1" x14ac:dyDescent="0.3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ht="15.75" customHeight="1" x14ac:dyDescent="0.3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ht="15.75" customHeight="1" x14ac:dyDescent="0.3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ht="15.75" customHeight="1" x14ac:dyDescent="0.3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ht="15.75" customHeight="1" x14ac:dyDescent="0.3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ht="15.75" customHeight="1" x14ac:dyDescent="0.3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ht="15.75" customHeight="1" x14ac:dyDescent="0.3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ht="15.75" customHeight="1" x14ac:dyDescent="0.3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ht="15.75" customHeight="1" x14ac:dyDescent="0.3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ht="15.75" customHeight="1" x14ac:dyDescent="0.3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ht="15.75" customHeight="1" x14ac:dyDescent="0.3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ht="15.75" customHeight="1" x14ac:dyDescent="0.3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ht="15.75" customHeight="1" x14ac:dyDescent="0.3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ht="15.75" customHeight="1" x14ac:dyDescent="0.3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ht="15.75" customHeight="1" x14ac:dyDescent="0.3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ht="15.75" customHeight="1" x14ac:dyDescent="0.3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ht="15.75" customHeight="1" x14ac:dyDescent="0.3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ht="15.75" customHeight="1" x14ac:dyDescent="0.3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ht="15.75" customHeight="1" x14ac:dyDescent="0.3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ht="15.75" customHeight="1" x14ac:dyDescent="0.3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ht="15.75" customHeight="1" x14ac:dyDescent="0.3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ht="15.75" customHeight="1" x14ac:dyDescent="0.3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ht="15.75" customHeight="1" x14ac:dyDescent="0.3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ht="15.75" customHeight="1" x14ac:dyDescent="0.3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ht="15.75" customHeight="1" x14ac:dyDescent="0.3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ht="15.75" customHeight="1" x14ac:dyDescent="0.3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ht="15.75" customHeight="1" x14ac:dyDescent="0.3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ht="15.75" customHeight="1" x14ac:dyDescent="0.3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ht="15.75" customHeight="1" x14ac:dyDescent="0.3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ht="15.75" customHeight="1" x14ac:dyDescent="0.3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ht="15.75" customHeight="1" x14ac:dyDescent="0.3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ht="15.75" customHeight="1" x14ac:dyDescent="0.3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ht="15.75" customHeight="1" x14ac:dyDescent="0.3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ht="15.75" customHeight="1" x14ac:dyDescent="0.3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ht="15.75" customHeight="1" x14ac:dyDescent="0.3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ht="15.75" customHeight="1" x14ac:dyDescent="0.3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ht="15.75" customHeight="1" x14ac:dyDescent="0.3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ht="15.75" customHeight="1" x14ac:dyDescent="0.3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ht="15.75" customHeight="1" x14ac:dyDescent="0.3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ht="15.75" customHeight="1" x14ac:dyDescent="0.3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ht="15.75" customHeight="1" x14ac:dyDescent="0.3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ht="15.75" customHeight="1" x14ac:dyDescent="0.3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ht="15.75" customHeight="1" x14ac:dyDescent="0.3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ht="15.75" customHeight="1" x14ac:dyDescent="0.3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ht="15.75" customHeight="1" x14ac:dyDescent="0.3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ht="15.75" customHeight="1" x14ac:dyDescent="0.3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ht="15.75" customHeight="1" x14ac:dyDescent="0.3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ht="15.75" customHeight="1" x14ac:dyDescent="0.3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ht="15.75" customHeight="1" x14ac:dyDescent="0.3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ht="15.75" customHeight="1" x14ac:dyDescent="0.3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ht="15.75" customHeight="1" x14ac:dyDescent="0.3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ht="15.75" customHeight="1" x14ac:dyDescent="0.3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ht="15.75" customHeight="1" x14ac:dyDescent="0.3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ht="15.75" customHeight="1" x14ac:dyDescent="0.3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ht="15.75" customHeight="1" x14ac:dyDescent="0.3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ht="15.75" customHeight="1" x14ac:dyDescent="0.3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ht="15.75" customHeight="1" x14ac:dyDescent="0.3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ht="15.75" customHeight="1" x14ac:dyDescent="0.3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ht="15.75" customHeight="1" x14ac:dyDescent="0.3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ht="15.75" customHeight="1" x14ac:dyDescent="0.3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ht="15.75" customHeight="1" x14ac:dyDescent="0.3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ht="15.75" customHeight="1" x14ac:dyDescent="0.3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ht="15.75" customHeight="1" x14ac:dyDescent="0.3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ht="15.75" customHeight="1" x14ac:dyDescent="0.3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ht="15.75" customHeight="1" x14ac:dyDescent="0.3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ht="15.75" customHeight="1" x14ac:dyDescent="0.3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ht="15.75" customHeight="1" x14ac:dyDescent="0.3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ht="15.75" customHeight="1" x14ac:dyDescent="0.3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ht="15.75" customHeight="1" x14ac:dyDescent="0.3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ht="15.75" customHeight="1" x14ac:dyDescent="0.3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ht="15.75" customHeight="1" x14ac:dyDescent="0.3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ht="15.75" customHeight="1" x14ac:dyDescent="0.3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ht="15.75" customHeight="1" x14ac:dyDescent="0.3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ht="15.75" customHeight="1" x14ac:dyDescent="0.3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ht="15.75" customHeight="1" x14ac:dyDescent="0.3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ht="15.75" customHeight="1" x14ac:dyDescent="0.3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ht="15.75" customHeight="1" x14ac:dyDescent="0.3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ht="15.75" customHeight="1" x14ac:dyDescent="0.3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ht="15.75" customHeight="1" x14ac:dyDescent="0.3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ht="15.75" customHeight="1" x14ac:dyDescent="0.3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ht="15.75" customHeight="1" x14ac:dyDescent="0.3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ht="15.75" customHeight="1" x14ac:dyDescent="0.3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ht="15.75" customHeight="1" x14ac:dyDescent="0.3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ht="15.75" customHeight="1" x14ac:dyDescent="0.3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ht="15.75" customHeight="1" x14ac:dyDescent="0.3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ht="15.75" customHeight="1" x14ac:dyDescent="0.3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ht="15.75" customHeight="1" x14ac:dyDescent="0.3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ht="15.75" customHeight="1" x14ac:dyDescent="0.3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ht="15.75" customHeight="1" x14ac:dyDescent="0.3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ht="15.75" customHeight="1" x14ac:dyDescent="0.3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ht="15.75" customHeight="1" x14ac:dyDescent="0.3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ht="15.75" customHeight="1" x14ac:dyDescent="0.3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ht="15.75" customHeight="1" x14ac:dyDescent="0.3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ht="15.75" customHeight="1" x14ac:dyDescent="0.3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ht="15.75" customHeight="1" x14ac:dyDescent="0.3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ht="15.75" customHeight="1" x14ac:dyDescent="0.3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ht="15.75" customHeight="1" x14ac:dyDescent="0.3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ht="15.75" customHeight="1" x14ac:dyDescent="0.3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ht="15.75" customHeight="1" x14ac:dyDescent="0.3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ht="15.75" customHeight="1" x14ac:dyDescent="0.3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ht="15.75" customHeight="1" x14ac:dyDescent="0.3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ht="15.75" customHeight="1" x14ac:dyDescent="0.3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ht="15.75" customHeight="1" x14ac:dyDescent="0.3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ht="15.75" customHeight="1" x14ac:dyDescent="0.3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ht="15.75" customHeight="1" x14ac:dyDescent="0.3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ht="15.75" customHeight="1" x14ac:dyDescent="0.3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ht="15.75" customHeight="1" x14ac:dyDescent="0.3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ht="15.75" customHeight="1" x14ac:dyDescent="0.3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ht="15.75" customHeight="1" x14ac:dyDescent="0.3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ht="15.75" customHeight="1" x14ac:dyDescent="0.3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ht="15.75" customHeight="1" x14ac:dyDescent="0.3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ht="15.75" customHeight="1" x14ac:dyDescent="0.3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ht="15.75" customHeight="1" x14ac:dyDescent="0.3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ht="15.75" customHeight="1" x14ac:dyDescent="0.3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ht="15.75" customHeight="1" x14ac:dyDescent="0.3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ht="15.75" customHeight="1" x14ac:dyDescent="0.3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ht="15.75" customHeight="1" x14ac:dyDescent="0.3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ht="15.75" customHeight="1" x14ac:dyDescent="0.3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ht="15.75" customHeight="1" x14ac:dyDescent="0.3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ht="15.75" customHeight="1" x14ac:dyDescent="0.3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ht="15.75" customHeight="1" x14ac:dyDescent="0.3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ht="15.75" customHeight="1" x14ac:dyDescent="0.3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ht="15.75" customHeight="1" x14ac:dyDescent="0.3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ht="15.75" customHeight="1" x14ac:dyDescent="0.3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ht="15.75" customHeight="1" x14ac:dyDescent="0.3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ht="15.75" customHeight="1" x14ac:dyDescent="0.3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ht="15.75" customHeight="1" x14ac:dyDescent="0.3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ht="15.75" customHeight="1" x14ac:dyDescent="0.3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ht="15.75" customHeight="1" x14ac:dyDescent="0.3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ht="15.75" customHeight="1" x14ac:dyDescent="0.3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ht="15.75" customHeight="1" x14ac:dyDescent="0.3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ht="15.75" customHeight="1" x14ac:dyDescent="0.3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ht="15.75" customHeight="1" x14ac:dyDescent="0.3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ht="15.75" customHeight="1" x14ac:dyDescent="0.3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ht="15.75" customHeight="1" x14ac:dyDescent="0.3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ht="15.75" customHeight="1" x14ac:dyDescent="0.3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ht="15.75" customHeight="1" x14ac:dyDescent="0.3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ht="15.75" customHeight="1" x14ac:dyDescent="0.3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ht="15.75" customHeight="1" x14ac:dyDescent="0.3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ht="15.75" customHeight="1" x14ac:dyDescent="0.3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ht="15.75" customHeight="1" x14ac:dyDescent="0.3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ht="15.75" customHeight="1" x14ac:dyDescent="0.3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ht="15.75" customHeight="1" x14ac:dyDescent="0.3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ht="15.75" customHeight="1" x14ac:dyDescent="0.3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ht="15.75" customHeight="1" x14ac:dyDescent="0.3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ht="15.75" customHeight="1" x14ac:dyDescent="0.3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ht="15.75" customHeight="1" x14ac:dyDescent="0.3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ht="15.75" customHeight="1" x14ac:dyDescent="0.3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ht="15.75" customHeight="1" x14ac:dyDescent="0.3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ht="15.75" customHeight="1" x14ac:dyDescent="0.3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ht="15.75" customHeight="1" x14ac:dyDescent="0.3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ht="15.75" customHeight="1" x14ac:dyDescent="0.3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ht="15.75" customHeight="1" x14ac:dyDescent="0.3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ht="15.75" customHeight="1" x14ac:dyDescent="0.3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ht="15.75" customHeight="1" x14ac:dyDescent="0.3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ht="15.75" customHeight="1" x14ac:dyDescent="0.3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ht="15.75" customHeight="1" x14ac:dyDescent="0.3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ht="15.75" customHeight="1" x14ac:dyDescent="0.3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ht="15.75" customHeight="1" x14ac:dyDescent="0.3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ht="15.75" customHeight="1" x14ac:dyDescent="0.3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ht="15.75" customHeight="1" x14ac:dyDescent="0.3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ht="15.75" customHeight="1" x14ac:dyDescent="0.3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ht="15.75" customHeight="1" x14ac:dyDescent="0.3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ht="15.75" customHeight="1" x14ac:dyDescent="0.3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ht="15.75" customHeight="1" x14ac:dyDescent="0.3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ht="15.75" customHeight="1" x14ac:dyDescent="0.3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ht="15.75" customHeight="1" x14ac:dyDescent="0.3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ht="15.75" customHeight="1" x14ac:dyDescent="0.3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ht="15.75" customHeight="1" x14ac:dyDescent="0.3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ht="15.75" customHeight="1" x14ac:dyDescent="0.3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ht="15.75" customHeight="1" x14ac:dyDescent="0.3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ht="15.75" customHeight="1" x14ac:dyDescent="0.3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ht="15.75" customHeight="1" x14ac:dyDescent="0.3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ht="15.75" customHeight="1" x14ac:dyDescent="0.3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ht="15.75" customHeight="1" x14ac:dyDescent="0.3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ht="15.75" customHeight="1" x14ac:dyDescent="0.3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ht="15.75" customHeight="1" x14ac:dyDescent="0.3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ht="15.75" customHeight="1" x14ac:dyDescent="0.3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ht="15.75" customHeight="1" x14ac:dyDescent="0.3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ht="15.75" customHeight="1" x14ac:dyDescent="0.3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ht="15.75" customHeight="1" x14ac:dyDescent="0.3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ht="15.75" customHeight="1" x14ac:dyDescent="0.3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ht="15.75" customHeight="1" x14ac:dyDescent="0.3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ht="15.75" customHeight="1" x14ac:dyDescent="0.3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ht="15.75" customHeight="1" x14ac:dyDescent="0.3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ht="15.75" customHeight="1" x14ac:dyDescent="0.3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ht="15.75" customHeight="1" x14ac:dyDescent="0.3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ht="15.75" customHeight="1" x14ac:dyDescent="0.3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ht="15.75" customHeight="1" x14ac:dyDescent="0.3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ht="15.75" customHeight="1" x14ac:dyDescent="0.3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ht="15.75" customHeight="1" x14ac:dyDescent="0.3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ht="15.75" customHeight="1" x14ac:dyDescent="0.3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ht="15.75" customHeight="1" x14ac:dyDescent="0.3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ht="15.75" customHeight="1" x14ac:dyDescent="0.3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ht="15.75" customHeight="1" x14ac:dyDescent="0.3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ht="15.75" customHeight="1" x14ac:dyDescent="0.3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ht="15.75" customHeight="1" x14ac:dyDescent="0.3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ht="15.75" customHeight="1" x14ac:dyDescent="0.3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ht="15.75" customHeight="1" x14ac:dyDescent="0.3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ht="15.75" customHeight="1" x14ac:dyDescent="0.3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ht="15.75" customHeight="1" x14ac:dyDescent="0.3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ht="15.75" customHeight="1" x14ac:dyDescent="0.3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ht="15.75" customHeight="1" x14ac:dyDescent="0.3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ht="15.75" customHeight="1" x14ac:dyDescent="0.3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ht="15.75" customHeight="1" x14ac:dyDescent="0.3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ht="15.75" customHeight="1" x14ac:dyDescent="0.3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ht="15.75" customHeight="1" x14ac:dyDescent="0.3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ht="15.75" customHeight="1" x14ac:dyDescent="0.3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ht="15.75" customHeight="1" x14ac:dyDescent="0.3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ht="15.75" customHeight="1" x14ac:dyDescent="0.3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ht="15.75" customHeight="1" x14ac:dyDescent="0.3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ht="15.75" customHeight="1" x14ac:dyDescent="0.3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ht="15.75" customHeight="1" x14ac:dyDescent="0.3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ht="15.75" customHeight="1" x14ac:dyDescent="0.3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ht="15.75" customHeight="1" x14ac:dyDescent="0.3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ht="15.75" customHeight="1" x14ac:dyDescent="0.3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ht="15.75" customHeight="1" x14ac:dyDescent="0.3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ht="15.75" customHeight="1" x14ac:dyDescent="0.3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ht="15.75" customHeight="1" x14ac:dyDescent="0.3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ht="15.75" customHeight="1" x14ac:dyDescent="0.3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ht="15.75" customHeight="1" x14ac:dyDescent="0.3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ht="15.75" customHeight="1" x14ac:dyDescent="0.3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ht="15.75" customHeight="1" x14ac:dyDescent="0.3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ht="15.75" customHeight="1" x14ac:dyDescent="0.3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ht="15.75" customHeight="1" x14ac:dyDescent="0.3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ht="15.75" customHeight="1" x14ac:dyDescent="0.3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ht="15.75" customHeight="1" x14ac:dyDescent="0.3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ht="15.75" customHeight="1" x14ac:dyDescent="0.3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ht="15.75" customHeight="1" x14ac:dyDescent="0.3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ht="15.75" customHeight="1" x14ac:dyDescent="0.3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ht="15.75" customHeight="1" x14ac:dyDescent="0.3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ht="15.75" customHeight="1" x14ac:dyDescent="0.3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ht="15.75" customHeight="1" x14ac:dyDescent="0.3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ht="15.75" customHeight="1" x14ac:dyDescent="0.3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ht="15.75" customHeight="1" x14ac:dyDescent="0.3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ht="15.75" customHeight="1" x14ac:dyDescent="0.3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ht="15.75" customHeight="1" x14ac:dyDescent="0.3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ht="15.75" customHeight="1" x14ac:dyDescent="0.3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ht="15.75" customHeight="1" x14ac:dyDescent="0.3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ht="15.75" customHeight="1" x14ac:dyDescent="0.3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ht="15.75" customHeight="1" x14ac:dyDescent="0.3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ht="15.75" customHeight="1" x14ac:dyDescent="0.3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ht="15.75" customHeight="1" x14ac:dyDescent="0.3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ht="15.75" customHeight="1" x14ac:dyDescent="0.3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ht="15.75" customHeight="1" x14ac:dyDescent="0.3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ht="15.75" customHeight="1" x14ac:dyDescent="0.3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ht="15.75" customHeight="1" x14ac:dyDescent="0.3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ht="15.75" customHeight="1" x14ac:dyDescent="0.3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ht="15.75" customHeight="1" x14ac:dyDescent="0.3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ht="15.75" customHeight="1" x14ac:dyDescent="0.3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ht="15.75" customHeight="1" x14ac:dyDescent="0.3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ht="15.75" customHeight="1" x14ac:dyDescent="0.3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ht="15.75" customHeight="1" x14ac:dyDescent="0.3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ht="15.75" customHeight="1" x14ac:dyDescent="0.3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ht="15.75" customHeight="1" x14ac:dyDescent="0.3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ht="15.75" customHeight="1" x14ac:dyDescent="0.3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ht="15.75" customHeight="1" x14ac:dyDescent="0.3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ht="15.75" customHeight="1" x14ac:dyDescent="0.3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ht="15.75" customHeight="1" x14ac:dyDescent="0.3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ht="15.75" customHeight="1" x14ac:dyDescent="0.3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ht="15.75" customHeight="1" x14ac:dyDescent="0.3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ht="15.75" customHeight="1" x14ac:dyDescent="0.3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ht="15.75" customHeight="1" x14ac:dyDescent="0.3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ht="15.75" customHeight="1" x14ac:dyDescent="0.3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ht="15.75" customHeight="1" x14ac:dyDescent="0.3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ht="15.75" customHeight="1" x14ac:dyDescent="0.3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ht="15.75" customHeight="1" x14ac:dyDescent="0.3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ht="15.75" customHeight="1" x14ac:dyDescent="0.3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ht="15.75" customHeight="1" x14ac:dyDescent="0.3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ht="15.75" customHeight="1" x14ac:dyDescent="0.3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ht="15.75" customHeight="1" x14ac:dyDescent="0.3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ht="15.75" customHeight="1" x14ac:dyDescent="0.3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ht="15.75" customHeight="1" x14ac:dyDescent="0.3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ht="15.75" customHeight="1" x14ac:dyDescent="0.3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ht="15.75" customHeight="1" x14ac:dyDescent="0.3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ht="15.75" customHeight="1" x14ac:dyDescent="0.3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ht="15.75" customHeight="1" x14ac:dyDescent="0.3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ht="15.75" customHeight="1" x14ac:dyDescent="0.3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ht="15.75" customHeight="1" x14ac:dyDescent="0.3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ht="15.75" customHeight="1" x14ac:dyDescent="0.3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ht="15.75" customHeight="1" x14ac:dyDescent="0.3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ht="15.75" customHeight="1" x14ac:dyDescent="0.3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ht="15.75" customHeight="1" x14ac:dyDescent="0.3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ht="15.75" customHeight="1" x14ac:dyDescent="0.3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ht="15.75" customHeight="1" x14ac:dyDescent="0.3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ht="15.75" customHeight="1" x14ac:dyDescent="0.3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ht="15.75" customHeight="1" x14ac:dyDescent="0.3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ht="15.75" customHeight="1" x14ac:dyDescent="0.3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ht="15.75" customHeight="1" x14ac:dyDescent="0.3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ht="15.75" customHeight="1" x14ac:dyDescent="0.3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ht="15.75" customHeight="1" x14ac:dyDescent="0.3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ht="15.75" customHeight="1" x14ac:dyDescent="0.3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ht="15.75" customHeight="1" x14ac:dyDescent="0.3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ht="15.75" customHeight="1" x14ac:dyDescent="0.3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ht="15.75" customHeight="1" x14ac:dyDescent="0.3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ht="15.75" customHeight="1" x14ac:dyDescent="0.3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ht="15.75" customHeight="1" x14ac:dyDescent="0.3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ht="15.75" customHeight="1" x14ac:dyDescent="0.3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ht="15.75" customHeight="1" x14ac:dyDescent="0.3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ht="15.75" customHeight="1" x14ac:dyDescent="0.3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ht="15.75" customHeight="1" x14ac:dyDescent="0.3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ht="15.75" customHeight="1" x14ac:dyDescent="0.3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ht="15.75" customHeight="1" x14ac:dyDescent="0.3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ht="15.75" customHeight="1" x14ac:dyDescent="0.3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ht="15.75" customHeight="1" x14ac:dyDescent="0.3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ht="15.75" customHeight="1" x14ac:dyDescent="0.3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ht="15.75" customHeight="1" x14ac:dyDescent="0.3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ht="15.75" customHeight="1" x14ac:dyDescent="0.3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ht="15.75" customHeight="1" x14ac:dyDescent="0.3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ht="15.75" customHeight="1" x14ac:dyDescent="0.3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ht="15.75" customHeight="1" x14ac:dyDescent="0.3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ht="15.75" customHeight="1" x14ac:dyDescent="0.3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ht="15.75" customHeight="1" x14ac:dyDescent="0.3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ht="15.75" customHeight="1" x14ac:dyDescent="0.3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ht="15.75" customHeight="1" x14ac:dyDescent="0.3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ht="15.75" customHeight="1" x14ac:dyDescent="0.3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ht="15.75" customHeight="1" x14ac:dyDescent="0.3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ht="15.75" customHeight="1" x14ac:dyDescent="0.3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ht="15.75" customHeight="1" x14ac:dyDescent="0.3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ht="15.75" customHeight="1" x14ac:dyDescent="0.3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ht="15.75" customHeight="1" x14ac:dyDescent="0.3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ht="15.75" customHeight="1" x14ac:dyDescent="0.3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ht="15.75" customHeight="1" x14ac:dyDescent="0.3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ht="15.75" customHeight="1" x14ac:dyDescent="0.3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ht="15.75" customHeight="1" x14ac:dyDescent="0.3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ht="15.75" customHeight="1" x14ac:dyDescent="0.3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ht="15.75" customHeight="1" x14ac:dyDescent="0.3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ht="15.75" customHeight="1" x14ac:dyDescent="0.3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ht="15.75" customHeight="1" x14ac:dyDescent="0.3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ht="15.75" customHeight="1" x14ac:dyDescent="0.3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ht="15.75" customHeight="1" x14ac:dyDescent="0.3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ht="15.75" customHeight="1" x14ac:dyDescent="0.3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ht="15.75" customHeight="1" x14ac:dyDescent="0.3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ht="15.75" customHeight="1" x14ac:dyDescent="0.3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ht="15.75" customHeight="1" x14ac:dyDescent="0.3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ht="15.75" customHeight="1" x14ac:dyDescent="0.3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ht="15.75" customHeight="1" x14ac:dyDescent="0.3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ht="15.75" customHeight="1" x14ac:dyDescent="0.3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ht="15.75" customHeight="1" x14ac:dyDescent="0.3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ht="15.75" customHeight="1" x14ac:dyDescent="0.3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ht="15.75" customHeight="1" x14ac:dyDescent="0.3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ht="15.75" customHeight="1" x14ac:dyDescent="0.3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ht="15.75" customHeight="1" x14ac:dyDescent="0.3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ht="15.75" customHeight="1" x14ac:dyDescent="0.3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ht="15.75" customHeight="1" x14ac:dyDescent="0.3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ht="15.75" customHeight="1" x14ac:dyDescent="0.3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ht="15.75" customHeight="1" x14ac:dyDescent="0.3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ht="15.75" customHeight="1" x14ac:dyDescent="0.3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ht="15.75" customHeight="1" x14ac:dyDescent="0.3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ht="15.75" customHeight="1" x14ac:dyDescent="0.3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ht="15.75" customHeight="1" x14ac:dyDescent="0.3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ht="15.75" customHeight="1" x14ac:dyDescent="0.3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ht="15.75" customHeight="1" x14ac:dyDescent="0.3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ht="15.75" customHeight="1" x14ac:dyDescent="0.3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ht="15.75" customHeight="1" x14ac:dyDescent="0.3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ht="15.75" customHeight="1" x14ac:dyDescent="0.3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ht="15.75" customHeight="1" x14ac:dyDescent="0.3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ht="15.75" customHeight="1" x14ac:dyDescent="0.3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ht="15.75" customHeight="1" x14ac:dyDescent="0.3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ht="15.75" customHeight="1" x14ac:dyDescent="0.3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ht="15.75" customHeight="1" x14ac:dyDescent="0.3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ht="15.75" customHeight="1" x14ac:dyDescent="0.3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ht="15.75" customHeight="1" x14ac:dyDescent="0.3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ht="15.75" customHeight="1" x14ac:dyDescent="0.3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ht="15.75" customHeight="1" x14ac:dyDescent="0.3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ht="15.75" customHeight="1" x14ac:dyDescent="0.3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ht="15.75" customHeight="1" x14ac:dyDescent="0.3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ht="15.75" customHeight="1" x14ac:dyDescent="0.3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ht="15.75" customHeight="1" x14ac:dyDescent="0.3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ht="15.75" customHeight="1" x14ac:dyDescent="0.3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ht="15.75" customHeight="1" x14ac:dyDescent="0.3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ht="15.75" customHeight="1" x14ac:dyDescent="0.3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ht="15.75" customHeight="1" x14ac:dyDescent="0.3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ht="15.75" customHeight="1" x14ac:dyDescent="0.3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ht="15.75" customHeight="1" x14ac:dyDescent="0.3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ht="15.75" customHeight="1" x14ac:dyDescent="0.3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ht="15.75" customHeight="1" x14ac:dyDescent="0.3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ht="15.75" customHeight="1" x14ac:dyDescent="0.3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ht="15.75" customHeight="1" x14ac:dyDescent="0.3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ht="15.75" customHeight="1" x14ac:dyDescent="0.3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ht="15.75" customHeight="1" x14ac:dyDescent="0.3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ht="15.75" customHeight="1" x14ac:dyDescent="0.3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ht="15.75" customHeight="1" x14ac:dyDescent="0.3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ht="15.75" customHeight="1" x14ac:dyDescent="0.3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ht="15.75" customHeight="1" x14ac:dyDescent="0.3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ht="15.75" customHeight="1" x14ac:dyDescent="0.3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ht="15.75" customHeight="1" x14ac:dyDescent="0.3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ht="15.75" customHeight="1" x14ac:dyDescent="0.3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ht="15.75" customHeight="1" x14ac:dyDescent="0.3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ht="15.75" customHeight="1" x14ac:dyDescent="0.3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ht="15.75" customHeight="1" x14ac:dyDescent="0.3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ht="15.75" customHeight="1" x14ac:dyDescent="0.3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ht="15.75" customHeight="1" x14ac:dyDescent="0.3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ht="15.75" customHeight="1" x14ac:dyDescent="0.3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ht="15.75" customHeight="1" x14ac:dyDescent="0.3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ht="15.75" customHeight="1" x14ac:dyDescent="0.3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ht="15.75" customHeight="1" x14ac:dyDescent="0.3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ht="15.75" customHeight="1" x14ac:dyDescent="0.3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ht="15.75" customHeight="1" x14ac:dyDescent="0.3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ht="15.75" customHeight="1" x14ac:dyDescent="0.3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ht="15.75" customHeight="1" x14ac:dyDescent="0.3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ht="15.75" customHeight="1" x14ac:dyDescent="0.3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ht="15.75" customHeight="1" x14ac:dyDescent="0.3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ht="15.75" customHeight="1" x14ac:dyDescent="0.3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ht="15.75" customHeight="1" x14ac:dyDescent="0.3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ht="15.75" customHeight="1" x14ac:dyDescent="0.3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ht="15.75" customHeight="1" x14ac:dyDescent="0.3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ht="15.75" customHeight="1" x14ac:dyDescent="0.3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ht="15.75" customHeight="1" x14ac:dyDescent="0.3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ht="15.75" customHeight="1" x14ac:dyDescent="0.3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ht="15.75" customHeight="1" x14ac:dyDescent="0.3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ht="15.75" customHeight="1" x14ac:dyDescent="0.3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ht="15.75" customHeight="1" x14ac:dyDescent="0.3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ht="15.75" customHeight="1" x14ac:dyDescent="0.3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ht="15.75" customHeight="1" x14ac:dyDescent="0.3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ht="15.75" customHeight="1" x14ac:dyDescent="0.3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ht="15.75" customHeight="1" x14ac:dyDescent="0.3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ht="15.75" customHeight="1" x14ac:dyDescent="0.3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ht="15.75" customHeight="1" x14ac:dyDescent="0.3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ht="15.75" customHeight="1" x14ac:dyDescent="0.3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ht="15.75" customHeight="1" x14ac:dyDescent="0.3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ht="15.75" customHeight="1" x14ac:dyDescent="0.3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ht="15.75" customHeight="1" x14ac:dyDescent="0.3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ht="15.75" customHeight="1" x14ac:dyDescent="0.3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ht="15.75" customHeight="1" x14ac:dyDescent="0.3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ht="15.75" customHeight="1" x14ac:dyDescent="0.3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ht="15.75" customHeight="1" x14ac:dyDescent="0.3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ht="15.75" customHeight="1" x14ac:dyDescent="0.3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ht="15.75" customHeight="1" x14ac:dyDescent="0.3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ht="15.75" customHeight="1" x14ac:dyDescent="0.3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ht="15.75" customHeight="1" x14ac:dyDescent="0.3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ht="15.75" customHeight="1" x14ac:dyDescent="0.3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ht="15.75" customHeight="1" x14ac:dyDescent="0.3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ht="15.75" customHeight="1" x14ac:dyDescent="0.3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ht="15.75" customHeight="1" x14ac:dyDescent="0.3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ht="15.75" customHeight="1" x14ac:dyDescent="0.3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ht="15.75" customHeight="1" x14ac:dyDescent="0.3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ht="15.75" customHeight="1" x14ac:dyDescent="0.3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ht="15.75" customHeight="1" x14ac:dyDescent="0.3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ht="15.75" customHeight="1" x14ac:dyDescent="0.3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ht="15.75" customHeight="1" x14ac:dyDescent="0.3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ht="15.75" customHeight="1" x14ac:dyDescent="0.3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ht="15.75" customHeight="1" x14ac:dyDescent="0.3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ht="15.75" customHeight="1" x14ac:dyDescent="0.3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ht="15.75" customHeight="1" x14ac:dyDescent="0.3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ht="15.75" customHeight="1" x14ac:dyDescent="0.3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ht="15.75" customHeight="1" x14ac:dyDescent="0.3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ht="15.75" customHeight="1" x14ac:dyDescent="0.3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ht="15.75" customHeight="1" x14ac:dyDescent="0.3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ht="15.75" customHeight="1" x14ac:dyDescent="0.3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ht="15.75" customHeight="1" x14ac:dyDescent="0.3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ht="15.75" customHeight="1" x14ac:dyDescent="0.3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ht="15.75" customHeight="1" x14ac:dyDescent="0.3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ht="15.75" customHeight="1" x14ac:dyDescent="0.3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ht="15.75" customHeight="1" x14ac:dyDescent="0.3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ht="15.75" customHeight="1" x14ac:dyDescent="0.3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ht="15.75" customHeight="1" x14ac:dyDescent="0.3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ht="15.75" customHeight="1" x14ac:dyDescent="0.3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ht="15.75" customHeight="1" x14ac:dyDescent="0.3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ht="15.75" customHeight="1" x14ac:dyDescent="0.3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ht="15.75" customHeight="1" x14ac:dyDescent="0.3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ht="15.75" customHeight="1" x14ac:dyDescent="0.3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ht="15.75" customHeight="1" x14ac:dyDescent="0.3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ht="15.75" customHeight="1" x14ac:dyDescent="0.3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ht="15.75" customHeight="1" x14ac:dyDescent="0.3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ht="15.75" customHeight="1" x14ac:dyDescent="0.3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ht="15.75" customHeight="1" x14ac:dyDescent="0.3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ht="15.75" customHeight="1" x14ac:dyDescent="0.3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ht="15.75" customHeight="1" x14ac:dyDescent="0.3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ht="15.75" customHeight="1" x14ac:dyDescent="0.3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ht="15.75" customHeight="1" x14ac:dyDescent="0.3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ht="15.75" customHeight="1" x14ac:dyDescent="0.3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ht="15.75" customHeight="1" x14ac:dyDescent="0.3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ht="15.75" customHeight="1" x14ac:dyDescent="0.3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ht="15.75" customHeight="1" x14ac:dyDescent="0.3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ht="15.75" customHeight="1" x14ac:dyDescent="0.3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ht="15.75" customHeight="1" x14ac:dyDescent="0.3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ht="15.75" customHeight="1" x14ac:dyDescent="0.3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ht="15.75" customHeight="1" x14ac:dyDescent="0.3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ht="15.75" customHeight="1" x14ac:dyDescent="0.3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ht="15.75" customHeight="1" x14ac:dyDescent="0.3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ht="15.75" customHeight="1" x14ac:dyDescent="0.3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ht="15.75" customHeight="1" x14ac:dyDescent="0.3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ht="15.75" customHeight="1" x14ac:dyDescent="0.3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ht="15.75" customHeight="1" x14ac:dyDescent="0.3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ht="15.75" customHeight="1" x14ac:dyDescent="0.3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ht="15.75" customHeight="1" x14ac:dyDescent="0.3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ht="15.75" customHeight="1" x14ac:dyDescent="0.3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ht="15.75" customHeight="1" x14ac:dyDescent="0.3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ht="15.75" customHeight="1" x14ac:dyDescent="0.3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ht="15.75" customHeight="1" x14ac:dyDescent="0.3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ht="15.75" customHeight="1" x14ac:dyDescent="0.3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ht="15.75" customHeight="1" x14ac:dyDescent="0.3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ht="15.75" customHeight="1" x14ac:dyDescent="0.3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ht="15.75" customHeight="1" x14ac:dyDescent="0.3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ht="15.75" customHeight="1" x14ac:dyDescent="0.3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ht="15.75" customHeight="1" x14ac:dyDescent="0.3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ht="15.75" customHeight="1" x14ac:dyDescent="0.3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ht="15.75" customHeight="1" x14ac:dyDescent="0.3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ht="15.75" customHeight="1" x14ac:dyDescent="0.3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ht="15.75" customHeight="1" x14ac:dyDescent="0.3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ht="15.75" customHeight="1" x14ac:dyDescent="0.3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ht="15.75" customHeight="1" x14ac:dyDescent="0.3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ht="15.75" customHeight="1" x14ac:dyDescent="0.3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ht="15.75" customHeight="1" x14ac:dyDescent="0.3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ht="15.75" customHeight="1" x14ac:dyDescent="0.3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ht="15.75" customHeight="1" x14ac:dyDescent="0.3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ht="15.75" customHeight="1" x14ac:dyDescent="0.3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ht="15.75" customHeight="1" x14ac:dyDescent="0.3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ht="15.75" customHeight="1" x14ac:dyDescent="0.3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ht="15.75" customHeight="1" x14ac:dyDescent="0.3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ht="15.75" customHeight="1" x14ac:dyDescent="0.3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ht="15.75" customHeight="1" x14ac:dyDescent="0.3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ht="15.75" customHeight="1" x14ac:dyDescent="0.3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ht="15.75" customHeight="1" x14ac:dyDescent="0.3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ht="15.75" customHeight="1" x14ac:dyDescent="0.3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ht="15.75" customHeight="1" x14ac:dyDescent="0.3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ht="15.75" customHeight="1" x14ac:dyDescent="0.3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ht="15.75" customHeight="1" x14ac:dyDescent="0.3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ht="15.75" customHeight="1" x14ac:dyDescent="0.3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ht="15.75" customHeight="1" x14ac:dyDescent="0.3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ht="15.75" customHeight="1" x14ac:dyDescent="0.3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ht="15.75" customHeight="1" x14ac:dyDescent="0.3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ht="15.75" customHeight="1" x14ac:dyDescent="0.3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ht="15.75" customHeight="1" x14ac:dyDescent="0.3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ht="15.75" customHeight="1" x14ac:dyDescent="0.3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ht="15.75" customHeight="1" x14ac:dyDescent="0.3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ht="15.75" customHeight="1" x14ac:dyDescent="0.3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ht="15.75" customHeight="1" x14ac:dyDescent="0.3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ht="15.75" customHeight="1" x14ac:dyDescent="0.3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ht="15.75" customHeight="1" x14ac:dyDescent="0.3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ht="15.75" customHeight="1" x14ac:dyDescent="0.3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ht="15.75" customHeight="1" x14ac:dyDescent="0.3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ht="15.75" customHeight="1" x14ac:dyDescent="0.3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ht="15.75" customHeight="1" x14ac:dyDescent="0.3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ht="15.75" customHeight="1" x14ac:dyDescent="0.3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ht="15.75" customHeight="1" x14ac:dyDescent="0.3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ht="15.75" customHeight="1" x14ac:dyDescent="0.3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ht="15.75" customHeight="1" x14ac:dyDescent="0.3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ht="15.75" customHeight="1" x14ac:dyDescent="0.3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ht="15.75" customHeight="1" x14ac:dyDescent="0.3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ht="15.75" customHeight="1" x14ac:dyDescent="0.3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ht="15.75" customHeight="1" x14ac:dyDescent="0.3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ht="15.75" customHeight="1" x14ac:dyDescent="0.3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ht="15.75" customHeight="1" x14ac:dyDescent="0.3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ht="15.75" customHeight="1" x14ac:dyDescent="0.3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ht="15.75" customHeight="1" x14ac:dyDescent="0.3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ht="15.75" customHeight="1" x14ac:dyDescent="0.3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ht="15.75" customHeight="1" x14ac:dyDescent="0.3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ht="15.75" customHeight="1" x14ac:dyDescent="0.3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ht="15.75" customHeight="1" x14ac:dyDescent="0.3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ht="15.75" customHeight="1" x14ac:dyDescent="0.3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ht="15.75" customHeight="1" x14ac:dyDescent="0.3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ht="15.75" customHeight="1" x14ac:dyDescent="0.3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ht="15.75" customHeight="1" x14ac:dyDescent="0.3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ht="15.75" customHeight="1" x14ac:dyDescent="0.3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ht="15.75" customHeight="1" x14ac:dyDescent="0.3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ht="15.75" customHeight="1" x14ac:dyDescent="0.3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ht="15.75" customHeight="1" x14ac:dyDescent="0.3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ht="15.75" customHeight="1" x14ac:dyDescent="0.3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ht="15.75" customHeight="1" x14ac:dyDescent="0.3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ht="15.75" customHeight="1" x14ac:dyDescent="0.3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ht="15.75" customHeight="1" x14ac:dyDescent="0.3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ht="15.75" customHeight="1" x14ac:dyDescent="0.3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ht="15.75" customHeight="1" x14ac:dyDescent="0.3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ht="15.75" customHeight="1" x14ac:dyDescent="0.3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ht="15.75" customHeight="1" x14ac:dyDescent="0.3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ht="15.75" customHeight="1" x14ac:dyDescent="0.3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ht="15.75" customHeight="1" x14ac:dyDescent="0.3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ht="15.75" customHeight="1" x14ac:dyDescent="0.3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ht="15.75" customHeight="1" x14ac:dyDescent="0.3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ht="15.75" customHeight="1" x14ac:dyDescent="0.3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ht="15.75" customHeight="1" x14ac:dyDescent="0.3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ht="15.75" customHeight="1" x14ac:dyDescent="0.3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ht="15.75" customHeight="1" x14ac:dyDescent="0.3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ht="15.75" customHeight="1" x14ac:dyDescent="0.3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ht="15.75" customHeight="1" x14ac:dyDescent="0.3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ht="15.75" customHeight="1" x14ac:dyDescent="0.3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ht="15.75" customHeight="1" x14ac:dyDescent="0.3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ht="15.75" customHeight="1" x14ac:dyDescent="0.3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ht="15.75" customHeight="1" x14ac:dyDescent="0.3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ht="15.75" customHeight="1" x14ac:dyDescent="0.3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ht="15.75" customHeight="1" x14ac:dyDescent="0.3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ht="15.75" customHeight="1" x14ac:dyDescent="0.3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ht="15.75" customHeight="1" x14ac:dyDescent="0.3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ht="15.75" customHeight="1" x14ac:dyDescent="0.3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ht="15.75" customHeight="1" x14ac:dyDescent="0.3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ht="15.75" customHeight="1" x14ac:dyDescent="0.3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ht="15.75" customHeight="1" x14ac:dyDescent="0.3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ht="15.75" customHeight="1" x14ac:dyDescent="0.3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ht="15.75" customHeight="1" x14ac:dyDescent="0.3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ht="15.75" customHeight="1" x14ac:dyDescent="0.3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ht="15.75" customHeight="1" x14ac:dyDescent="0.3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ht="15.75" customHeight="1" x14ac:dyDescent="0.3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ht="15.75" customHeight="1" x14ac:dyDescent="0.3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ht="15.75" customHeight="1" x14ac:dyDescent="0.3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ht="15.75" customHeight="1" x14ac:dyDescent="0.3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ht="15.75" customHeight="1" x14ac:dyDescent="0.3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ht="15.75" customHeight="1" x14ac:dyDescent="0.3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ht="15.75" customHeight="1" x14ac:dyDescent="0.3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ht="15.75" customHeight="1" x14ac:dyDescent="0.3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ht="15.75" customHeight="1" x14ac:dyDescent="0.3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ht="15.75" customHeight="1" x14ac:dyDescent="0.3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ht="15.75" customHeight="1" x14ac:dyDescent="0.3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ht="15.75" customHeight="1" x14ac:dyDescent="0.3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ht="15.75" customHeight="1" x14ac:dyDescent="0.3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ht="15.75" customHeight="1" x14ac:dyDescent="0.3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ht="15.75" customHeight="1" x14ac:dyDescent="0.3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ht="15.75" customHeight="1" x14ac:dyDescent="0.3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ht="15.75" customHeight="1" x14ac:dyDescent="0.3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ht="15.75" customHeight="1" x14ac:dyDescent="0.3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ht="15.75" customHeight="1" x14ac:dyDescent="0.3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ht="15.75" customHeight="1" x14ac:dyDescent="0.3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ht="15.75" customHeight="1" x14ac:dyDescent="0.3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ht="15.75" customHeight="1" x14ac:dyDescent="0.3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ht="15.75" customHeight="1" x14ac:dyDescent="0.3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ht="15.75" customHeight="1" x14ac:dyDescent="0.3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ht="15.75" customHeight="1" x14ac:dyDescent="0.3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ht="15.75" customHeight="1" x14ac:dyDescent="0.3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ht="15.75" customHeight="1" x14ac:dyDescent="0.3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ht="15.75" customHeight="1" x14ac:dyDescent="0.3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ht="15.75" customHeight="1" x14ac:dyDescent="0.3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ht="15.75" customHeight="1" x14ac:dyDescent="0.3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ht="15.75" customHeight="1" x14ac:dyDescent="0.3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ht="15.75" customHeight="1" x14ac:dyDescent="0.3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ht="15.75" customHeight="1" x14ac:dyDescent="0.3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ht="15.75" customHeight="1" x14ac:dyDescent="0.3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ht="15.75" customHeight="1" x14ac:dyDescent="0.3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ht="15.75" customHeight="1" x14ac:dyDescent="0.3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ht="15.75" customHeight="1" x14ac:dyDescent="0.3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ht="15.75" customHeight="1" x14ac:dyDescent="0.3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ht="15.75" customHeight="1" x14ac:dyDescent="0.3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ht="15.75" customHeight="1" x14ac:dyDescent="0.3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ht="15.75" customHeight="1" x14ac:dyDescent="0.3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ht="15.75" customHeight="1" x14ac:dyDescent="0.3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ht="15.75" customHeight="1" x14ac:dyDescent="0.3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ht="15.75" customHeight="1" x14ac:dyDescent="0.3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ht="15.75" customHeight="1" x14ac:dyDescent="0.3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ht="15.75" customHeight="1" x14ac:dyDescent="0.3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ht="15.75" customHeight="1" x14ac:dyDescent="0.3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ht="15.75" customHeight="1" x14ac:dyDescent="0.3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ht="15.75" customHeight="1" x14ac:dyDescent="0.3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ht="15.75" customHeight="1" x14ac:dyDescent="0.3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ht="15.75" customHeight="1" x14ac:dyDescent="0.3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ht="15.75" customHeight="1" x14ac:dyDescent="0.3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ht="15.75" customHeight="1" x14ac:dyDescent="0.3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ht="15.75" customHeight="1" x14ac:dyDescent="0.3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ht="15.75" customHeight="1" x14ac:dyDescent="0.3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ht="15.75" customHeight="1" x14ac:dyDescent="0.3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ht="15.75" customHeight="1" x14ac:dyDescent="0.3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ht="15.75" customHeight="1" x14ac:dyDescent="0.3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ht="15.75" customHeight="1" x14ac:dyDescent="0.3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ht="15.75" customHeight="1" x14ac:dyDescent="0.3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ht="15.75" customHeight="1" x14ac:dyDescent="0.3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ht="15.75" customHeight="1" x14ac:dyDescent="0.3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ht="15.75" customHeight="1" x14ac:dyDescent="0.3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ht="15.75" customHeight="1" x14ac:dyDescent="0.3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ht="15.75" customHeight="1" x14ac:dyDescent="0.3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ht="15.75" customHeight="1" x14ac:dyDescent="0.3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ht="15.75" customHeight="1" x14ac:dyDescent="0.3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ht="15.75" customHeight="1" x14ac:dyDescent="0.3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ht="15.75" customHeight="1" x14ac:dyDescent="0.3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ht="15.75" customHeight="1" x14ac:dyDescent="0.3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ht="15.75" customHeight="1" x14ac:dyDescent="0.3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ht="15.75" customHeight="1" x14ac:dyDescent="0.3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ht="15.75" customHeight="1" x14ac:dyDescent="0.3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ht="15.75" customHeight="1" x14ac:dyDescent="0.3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ht="15.75" customHeight="1" x14ac:dyDescent="0.3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ht="15.75" customHeight="1" x14ac:dyDescent="0.3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ht="15.75" customHeight="1" x14ac:dyDescent="0.3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ht="15.75" customHeight="1" x14ac:dyDescent="0.3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ht="15.75" customHeight="1" x14ac:dyDescent="0.3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ht="15.75" customHeight="1" x14ac:dyDescent="0.3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ht="15.75" customHeight="1" x14ac:dyDescent="0.3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ht="15.75" customHeight="1" x14ac:dyDescent="0.3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ht="15.75" customHeight="1" x14ac:dyDescent="0.3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ht="15.75" customHeight="1" x14ac:dyDescent="0.3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ht="15.75" customHeight="1" x14ac:dyDescent="0.3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ht="15.75" customHeight="1" x14ac:dyDescent="0.3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ht="15.75" customHeight="1" x14ac:dyDescent="0.3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ht="15.75" customHeight="1" x14ac:dyDescent="0.3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ht="15.75" customHeight="1" x14ac:dyDescent="0.3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ht="15.75" customHeight="1" x14ac:dyDescent="0.3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ht="15.75" customHeight="1" x14ac:dyDescent="0.3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ht="15.75" customHeight="1" x14ac:dyDescent="0.3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ht="15.75" customHeight="1" x14ac:dyDescent="0.3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ht="15.75" customHeight="1" x14ac:dyDescent="0.3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ht="15.75" customHeight="1" x14ac:dyDescent="0.3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ht="15.75" customHeight="1" x14ac:dyDescent="0.3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ht="15.75" customHeight="1" x14ac:dyDescent="0.3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ht="15.75" customHeight="1" x14ac:dyDescent="0.3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ht="15.75" customHeight="1" x14ac:dyDescent="0.3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ht="15.75" customHeight="1" x14ac:dyDescent="0.3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ht="15.75" customHeight="1" x14ac:dyDescent="0.3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ht="15.75" customHeight="1" x14ac:dyDescent="0.3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ht="15.75" customHeight="1" x14ac:dyDescent="0.3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ht="15.75" customHeight="1" x14ac:dyDescent="0.3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ht="15.75" customHeight="1" x14ac:dyDescent="0.3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ht="15.75" customHeight="1" x14ac:dyDescent="0.3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ht="15.75" customHeight="1" x14ac:dyDescent="0.3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ht="15.75" customHeight="1" x14ac:dyDescent="0.3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ht="15.75" customHeight="1" x14ac:dyDescent="0.3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ht="15.75" customHeight="1" x14ac:dyDescent="0.3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ht="15.75" customHeight="1" x14ac:dyDescent="0.3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ht="15.75" customHeight="1" x14ac:dyDescent="0.3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ht="15.75" customHeight="1" x14ac:dyDescent="0.3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ht="15.75" customHeight="1" x14ac:dyDescent="0.3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ht="15.75" customHeight="1" x14ac:dyDescent="0.3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ht="15.75" customHeight="1" x14ac:dyDescent="0.3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ht="15.75" customHeight="1" x14ac:dyDescent="0.3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ht="15.75" customHeight="1" x14ac:dyDescent="0.3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ht="15.75" customHeight="1" x14ac:dyDescent="0.3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ht="15.75" customHeight="1" x14ac:dyDescent="0.3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ht="15.75" customHeight="1" x14ac:dyDescent="0.3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ht="15.75" customHeight="1" x14ac:dyDescent="0.3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ht="15.75" customHeight="1" x14ac:dyDescent="0.3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ht="15.75" customHeight="1" x14ac:dyDescent="0.3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ht="15.75" customHeight="1" x14ac:dyDescent="0.3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ht="15.75" customHeight="1" x14ac:dyDescent="0.3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ht="15.75" customHeight="1" x14ac:dyDescent="0.3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ht="15.75" customHeight="1" x14ac:dyDescent="0.3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ht="15.75" customHeight="1" x14ac:dyDescent="0.3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ht="15.75" customHeight="1" x14ac:dyDescent="0.3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ht="15.75" customHeight="1" x14ac:dyDescent="0.3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ht="15.75" customHeight="1" x14ac:dyDescent="0.3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ht="15.75" customHeight="1" x14ac:dyDescent="0.3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ht="15.75" customHeight="1" x14ac:dyDescent="0.3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ht="15.75" customHeight="1" x14ac:dyDescent="0.3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ht="15.75" customHeight="1" x14ac:dyDescent="0.3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ht="15.75" customHeight="1" x14ac:dyDescent="0.3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ht="15.75" customHeight="1" x14ac:dyDescent="0.3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ht="15.75" customHeight="1" x14ac:dyDescent="0.3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ht="15.75" customHeight="1" x14ac:dyDescent="0.3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ht="15.75" customHeight="1" x14ac:dyDescent="0.3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ht="15.75" customHeight="1" x14ac:dyDescent="0.3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ht="15.75" customHeight="1" x14ac:dyDescent="0.3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ht="15.75" customHeight="1" x14ac:dyDescent="0.3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ht="15.75" customHeight="1" x14ac:dyDescent="0.3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ht="15.75" customHeight="1" x14ac:dyDescent="0.3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ht="15.75" customHeight="1" x14ac:dyDescent="0.3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ht="15.75" customHeight="1" x14ac:dyDescent="0.3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ht="15.75" customHeight="1" x14ac:dyDescent="0.3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ht="15.75" customHeight="1" x14ac:dyDescent="0.3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ht="15.75" customHeight="1" x14ac:dyDescent="0.3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ht="15.75" customHeight="1" x14ac:dyDescent="0.3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ht="15.75" customHeight="1" x14ac:dyDescent="0.3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ht="15.75" customHeight="1" x14ac:dyDescent="0.3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ht="15.75" customHeight="1" x14ac:dyDescent="0.3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ht="15.75" customHeight="1" x14ac:dyDescent="0.3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ht="15.75" customHeight="1" x14ac:dyDescent="0.3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ht="15.75" customHeight="1" x14ac:dyDescent="0.3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ht="15.75" customHeight="1" x14ac:dyDescent="0.3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ht="15.75" customHeight="1" x14ac:dyDescent="0.3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ht="15.75" customHeight="1" x14ac:dyDescent="0.3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5D29-1E29-5143-9E14-2BF126510259}">
  <dimension ref="A1:AD993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30" width="8" customWidth="1"/>
  </cols>
  <sheetData>
    <row r="1" spans="1:3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35">
      <c r="A9" s="1"/>
      <c r="B9" s="7">
        <v>615</v>
      </c>
      <c r="C9" s="4" t="s">
        <v>5</v>
      </c>
      <c r="D9" s="4"/>
      <c r="E9" s="8">
        <f>'[12]Event #1'!E14+'[12]Event #2'!E14+'[12]Event #3'!E14+'[12]Event #4'!E14+'[12]Event #5'!E14+'[12]Event #6'!E14+'[12]Event #7'!E14+'[12]Event #8'!E14+'[12]Event #9'!E14+'[12]Event #10'!E14+'[12]Event #11'!E14+'[12]Event #12'!E14+'[12]Event #13'!E14+'[12]Event #14'!E14+'[12]Event #15'!E14</f>
        <v>0</v>
      </c>
      <c r="F9" s="8"/>
      <c r="G9" s="4"/>
      <c r="H9" s="4"/>
      <c r="I9" s="8">
        <f>'[12]Event #1'!H14+'[12]Event #2'!H14+'[12]Event #3'!H14+'[12]Event #4'!H14+'[12]Event #5'!H14+'[12]Event #6'!H14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35">
      <c r="A12" s="1"/>
      <c r="B12" s="7">
        <v>623</v>
      </c>
      <c r="C12" s="4" t="s">
        <v>8</v>
      </c>
      <c r="D12" s="4"/>
      <c r="E12" s="8">
        <f>'[12]Event #1'!E17+'[12]Event #2'!E17+'[12]Event #3'!E17+'[12]Event #4'!E17+'[12]Event #5'!E17+'[12]Event #6'!E17+'[12]Event #7'!E17+'[12]Event #8'!E17+'[12]Event #9'!E17+'[12]Event #10'!E17+'[12]Event #11'!E17+'[12]Event #12'!E17+'[12]Event #13'!E17+'[12]Event #14'!E17+'[12]Event #15'!E17</f>
        <v>0</v>
      </c>
      <c r="F12" s="9"/>
      <c r="G12" s="4"/>
      <c r="H12" s="4"/>
      <c r="I12" s="8">
        <f>'[12]Event #1'!H17+'[12]Event #2'!H17+'[12]Event #3'!H17+'[12]Event #4'!H17+'[12]Event #5'!H17+'[12]Event #6'!H17+'[12]Event #7'!H17+'[12]Event #8'!H17+'[12]Event #9'!H17+'[12]Event #10'!H17+'[12]Event #11'!H17+'[12]Event #12'!H17+'[12]Event #13'!H17+'[12]Event #14'!H17+'[12]Event #15'!H17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35">
      <c r="A13" s="1"/>
      <c r="B13" s="7">
        <f>B12+1</f>
        <v>624</v>
      </c>
      <c r="C13" s="4" t="s">
        <v>9</v>
      </c>
      <c r="D13" s="4"/>
      <c r="E13" s="8">
        <f>'[12]Event #1'!E18+'[12]Event #2'!E18+'[12]Event #3'!E18+'[12]Event #4'!E18+'[12]Event #5'!E18+'[12]Event #6'!E18+'[12]Event #7'!E18+'[12]Event #8'!E18+'[12]Event #9'!E18+'[12]Event #10'!E18+'[12]Event #11'!E18+'[12]Event #12'!E18+'[12]Event #13'!E18+'[12]Event #14'!E18+'[12]Event #15'!E18</f>
        <v>0</v>
      </c>
      <c r="F13" s="9"/>
      <c r="G13" s="4"/>
      <c r="H13" s="4"/>
      <c r="I13" s="8">
        <f>'[12]Event #1'!H18+'[12]Event #2'!H18+'[12]Event #3'!H18+'[12]Event #4'!H18+'[12]Event #5'!H18+'[12]Event #6'!H18+'[12]Event #7'!H18+'[12]Event #8'!H18+'[12]Event #9'!H18+'[12]Event #10'!H18+'[12]Event #11'!H18+'[12]Event #12'!H18+'[12]Event #13'!H18+'[12]Event #14'!H18+'[12]Event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ht="15.75" customHeight="1" x14ac:dyDescent="0.3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ht="15.75" customHeight="1" x14ac:dyDescent="0.3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ht="15.75" customHeight="1" x14ac:dyDescent="0.3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ht="15.75" customHeight="1" x14ac:dyDescent="0.3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ht="15.75" customHeight="1" x14ac:dyDescent="0.3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ht="15.75" customHeight="1" x14ac:dyDescent="0.3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ht="15.75" customHeight="1" x14ac:dyDescent="0.3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ht="15.75" customHeight="1" x14ac:dyDescent="0.3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ht="15.75" customHeight="1" x14ac:dyDescent="0.3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ht="15.75" customHeight="1" x14ac:dyDescent="0.3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ht="15.75" customHeight="1" x14ac:dyDescent="0.3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ht="15.75" customHeight="1" x14ac:dyDescent="0.3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ht="15.75" customHeight="1" x14ac:dyDescent="0.3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ht="15.75" customHeight="1" x14ac:dyDescent="0.3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ht="15.75" customHeight="1" x14ac:dyDescent="0.3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ht="15.75" customHeight="1" x14ac:dyDescent="0.3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ht="15.75" customHeight="1" x14ac:dyDescent="0.3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ht="15.75" customHeight="1" x14ac:dyDescent="0.3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ht="15.75" customHeight="1" x14ac:dyDescent="0.3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ht="15.75" customHeight="1" x14ac:dyDescent="0.3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ht="15.75" customHeight="1" x14ac:dyDescent="0.3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ht="15.75" customHeight="1" x14ac:dyDescent="0.3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ht="15.75" customHeight="1" x14ac:dyDescent="0.3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ht="15.75" customHeight="1" x14ac:dyDescent="0.3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ht="15.75" customHeight="1" x14ac:dyDescent="0.3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ht="15.75" customHeight="1" x14ac:dyDescent="0.3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ht="15.75" customHeight="1" x14ac:dyDescent="0.3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ht="15.75" customHeight="1" x14ac:dyDescent="0.3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ht="15.75" customHeight="1" x14ac:dyDescent="0.3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ht="15.75" customHeight="1" x14ac:dyDescent="0.3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ht="15.75" customHeight="1" x14ac:dyDescent="0.3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ht="15.75" customHeight="1" x14ac:dyDescent="0.3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ht="15.75" customHeight="1" x14ac:dyDescent="0.3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ht="15.75" customHeight="1" x14ac:dyDescent="0.3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ht="15.75" customHeight="1" x14ac:dyDescent="0.3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ht="15.75" customHeight="1" x14ac:dyDescent="0.3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ht="15.75" customHeight="1" x14ac:dyDescent="0.3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ht="15.75" customHeight="1" x14ac:dyDescent="0.3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ht="15.75" customHeight="1" x14ac:dyDescent="0.3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ht="15.75" customHeight="1" x14ac:dyDescent="0.3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ht="15.75" customHeight="1" x14ac:dyDescent="0.3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ht="15.75" customHeight="1" x14ac:dyDescent="0.3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ht="15.75" customHeight="1" x14ac:dyDescent="0.3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ht="15.75" customHeight="1" x14ac:dyDescent="0.3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ht="15.75" customHeight="1" x14ac:dyDescent="0.3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ht="15.75" customHeight="1" x14ac:dyDescent="0.3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ht="15.75" customHeight="1" x14ac:dyDescent="0.3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ht="15.75" customHeight="1" x14ac:dyDescent="0.3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ht="15.75" customHeight="1" x14ac:dyDescent="0.3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ht="15.75" customHeight="1" x14ac:dyDescent="0.3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ht="15.75" customHeight="1" x14ac:dyDescent="0.3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ht="15.75" customHeight="1" x14ac:dyDescent="0.3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ht="15.75" customHeight="1" x14ac:dyDescent="0.3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ht="15.75" customHeight="1" x14ac:dyDescent="0.3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ht="15.75" customHeight="1" x14ac:dyDescent="0.3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ht="15.75" customHeight="1" x14ac:dyDescent="0.3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ht="15.75" customHeight="1" x14ac:dyDescent="0.3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ht="15.75" customHeight="1" x14ac:dyDescent="0.3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ht="15.75" customHeight="1" x14ac:dyDescent="0.3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ht="15.75" customHeight="1" x14ac:dyDescent="0.3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ht="15.75" customHeight="1" x14ac:dyDescent="0.3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ht="15.75" customHeight="1" x14ac:dyDescent="0.3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ht="15.75" customHeight="1" x14ac:dyDescent="0.3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ht="15.75" customHeight="1" x14ac:dyDescent="0.3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ht="15.75" customHeight="1" x14ac:dyDescent="0.3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ht="15.75" customHeight="1" x14ac:dyDescent="0.3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ht="15.75" customHeight="1" x14ac:dyDescent="0.3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ht="15.75" customHeight="1" x14ac:dyDescent="0.3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ht="15.75" customHeight="1" x14ac:dyDescent="0.3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ht="15.75" customHeight="1" x14ac:dyDescent="0.3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ht="15.75" customHeight="1" x14ac:dyDescent="0.3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ht="15.75" customHeight="1" x14ac:dyDescent="0.3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ht="15.75" customHeight="1" x14ac:dyDescent="0.3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ht="15.75" customHeight="1" x14ac:dyDescent="0.3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ht="15.75" customHeight="1" x14ac:dyDescent="0.3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ht="15.75" customHeight="1" x14ac:dyDescent="0.3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ht="15.75" customHeight="1" x14ac:dyDescent="0.3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ht="15.75" customHeight="1" x14ac:dyDescent="0.3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ht="15.75" customHeight="1" x14ac:dyDescent="0.3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ht="15.75" customHeight="1" x14ac:dyDescent="0.3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ht="15.75" customHeight="1" x14ac:dyDescent="0.3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ht="15.75" customHeight="1" x14ac:dyDescent="0.3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ht="15.75" customHeight="1" x14ac:dyDescent="0.3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ht="15.75" customHeight="1" x14ac:dyDescent="0.3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ht="15.75" customHeight="1" x14ac:dyDescent="0.3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ht="15.75" customHeight="1" x14ac:dyDescent="0.3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ht="15.75" customHeight="1" x14ac:dyDescent="0.3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ht="15.75" customHeight="1" x14ac:dyDescent="0.3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ht="15.75" customHeight="1" x14ac:dyDescent="0.3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ht="15.75" customHeight="1" x14ac:dyDescent="0.3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ht="15.75" customHeight="1" x14ac:dyDescent="0.3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ht="15.75" customHeight="1" x14ac:dyDescent="0.3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ht="15.75" customHeight="1" x14ac:dyDescent="0.3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ht="15.75" customHeight="1" x14ac:dyDescent="0.3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ht="15.75" customHeight="1" x14ac:dyDescent="0.3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ht="15.75" customHeight="1" x14ac:dyDescent="0.3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ht="15.75" customHeight="1" x14ac:dyDescent="0.3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ht="15.75" customHeight="1" x14ac:dyDescent="0.3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ht="15.75" customHeight="1" x14ac:dyDescent="0.3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ht="15.75" customHeight="1" x14ac:dyDescent="0.3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ht="15.75" customHeight="1" x14ac:dyDescent="0.3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ht="15.75" customHeight="1" x14ac:dyDescent="0.3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ht="15.75" customHeight="1" x14ac:dyDescent="0.3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ht="15.75" customHeight="1" x14ac:dyDescent="0.3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ht="15.75" customHeight="1" x14ac:dyDescent="0.3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ht="15.75" customHeight="1" x14ac:dyDescent="0.3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ht="15.75" customHeight="1" x14ac:dyDescent="0.3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ht="15.75" customHeight="1" x14ac:dyDescent="0.3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ht="15.75" customHeight="1" x14ac:dyDescent="0.3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ht="15.75" customHeight="1" x14ac:dyDescent="0.3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ht="15.75" customHeight="1" x14ac:dyDescent="0.3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ht="15.75" customHeight="1" x14ac:dyDescent="0.3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ht="15.75" customHeight="1" x14ac:dyDescent="0.3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ht="15.75" customHeight="1" x14ac:dyDescent="0.3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ht="15.75" customHeight="1" x14ac:dyDescent="0.3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ht="15.75" customHeight="1" x14ac:dyDescent="0.3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ht="15.75" customHeight="1" x14ac:dyDescent="0.3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ht="15.75" customHeight="1" x14ac:dyDescent="0.3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ht="15.75" customHeight="1" x14ac:dyDescent="0.3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ht="15.75" customHeight="1" x14ac:dyDescent="0.3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ht="15.75" customHeight="1" x14ac:dyDescent="0.3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ht="15.75" customHeight="1" x14ac:dyDescent="0.3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ht="15.75" customHeight="1" x14ac:dyDescent="0.3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ht="15.75" customHeight="1" x14ac:dyDescent="0.3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ht="15.75" customHeight="1" x14ac:dyDescent="0.3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ht="15.75" customHeight="1" x14ac:dyDescent="0.3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ht="15.75" customHeight="1" x14ac:dyDescent="0.3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ht="15.75" customHeight="1" x14ac:dyDescent="0.3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ht="15.75" customHeight="1" x14ac:dyDescent="0.3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ht="15.75" customHeight="1" x14ac:dyDescent="0.3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ht="15.75" customHeight="1" x14ac:dyDescent="0.3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ht="15.75" customHeight="1" x14ac:dyDescent="0.3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ht="15.75" customHeight="1" x14ac:dyDescent="0.3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ht="15.75" customHeight="1" x14ac:dyDescent="0.3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ht="15.75" customHeight="1" x14ac:dyDescent="0.3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ht="15.75" customHeight="1" x14ac:dyDescent="0.3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ht="15.75" customHeight="1" x14ac:dyDescent="0.3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ht="15.75" customHeight="1" x14ac:dyDescent="0.3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ht="15.75" customHeight="1" x14ac:dyDescent="0.3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ht="15.75" customHeight="1" x14ac:dyDescent="0.3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ht="15.75" customHeight="1" x14ac:dyDescent="0.3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ht="15.75" customHeight="1" x14ac:dyDescent="0.3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ht="15.75" customHeight="1" x14ac:dyDescent="0.3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ht="15.75" customHeight="1" x14ac:dyDescent="0.3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ht="15.75" customHeight="1" x14ac:dyDescent="0.3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ht="15.75" customHeight="1" x14ac:dyDescent="0.3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ht="15.75" customHeight="1" x14ac:dyDescent="0.3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ht="15.75" customHeight="1" x14ac:dyDescent="0.3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ht="15.75" customHeight="1" x14ac:dyDescent="0.3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ht="15.75" customHeight="1" x14ac:dyDescent="0.3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ht="15.75" customHeight="1" x14ac:dyDescent="0.3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ht="15.75" customHeight="1" x14ac:dyDescent="0.3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ht="15.75" customHeight="1" x14ac:dyDescent="0.3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ht="15.75" customHeight="1" x14ac:dyDescent="0.3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ht="15.75" customHeight="1" x14ac:dyDescent="0.3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ht="15.75" customHeight="1" x14ac:dyDescent="0.3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ht="15.75" customHeight="1" x14ac:dyDescent="0.3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ht="15.75" customHeight="1" x14ac:dyDescent="0.3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ht="15.75" customHeight="1" x14ac:dyDescent="0.3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ht="15.75" customHeight="1" x14ac:dyDescent="0.3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ht="15.75" customHeight="1" x14ac:dyDescent="0.3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ht="15.75" customHeight="1" x14ac:dyDescent="0.3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ht="15.75" customHeight="1" x14ac:dyDescent="0.3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ht="15.75" customHeight="1" x14ac:dyDescent="0.3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ht="15.75" customHeight="1" x14ac:dyDescent="0.3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ht="15.75" customHeight="1" x14ac:dyDescent="0.3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ht="15.75" customHeight="1" x14ac:dyDescent="0.3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ht="15.75" customHeight="1" x14ac:dyDescent="0.3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ht="15.75" customHeight="1" x14ac:dyDescent="0.3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ht="15.75" customHeight="1" x14ac:dyDescent="0.3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ht="15.75" customHeight="1" x14ac:dyDescent="0.3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ht="15.75" customHeight="1" x14ac:dyDescent="0.3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ht="15.75" customHeight="1" x14ac:dyDescent="0.3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ht="15.75" customHeight="1" x14ac:dyDescent="0.3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ht="15.75" customHeight="1" x14ac:dyDescent="0.3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ht="15.75" customHeight="1" x14ac:dyDescent="0.3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ht="15.75" customHeight="1" x14ac:dyDescent="0.3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ht="15.75" customHeight="1" x14ac:dyDescent="0.3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ht="15.75" customHeight="1" x14ac:dyDescent="0.3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ht="15.75" customHeight="1" x14ac:dyDescent="0.3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ht="15.75" customHeight="1" x14ac:dyDescent="0.3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ht="15.75" customHeight="1" x14ac:dyDescent="0.3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ht="15.75" customHeight="1" x14ac:dyDescent="0.3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ht="15.75" customHeight="1" x14ac:dyDescent="0.3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ht="15.75" customHeight="1" x14ac:dyDescent="0.3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ht="15.75" customHeight="1" x14ac:dyDescent="0.3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ht="15.75" customHeight="1" x14ac:dyDescent="0.3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ht="15.75" customHeight="1" x14ac:dyDescent="0.3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ht="15.75" customHeight="1" x14ac:dyDescent="0.3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ht="15.75" customHeight="1" x14ac:dyDescent="0.3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ht="15.75" customHeight="1" x14ac:dyDescent="0.3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ht="15.75" customHeight="1" x14ac:dyDescent="0.3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ht="15.75" customHeight="1" x14ac:dyDescent="0.3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ht="15.75" customHeight="1" x14ac:dyDescent="0.3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ht="15.75" customHeight="1" x14ac:dyDescent="0.3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ht="15.75" customHeight="1" x14ac:dyDescent="0.3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ht="15.75" customHeight="1" x14ac:dyDescent="0.3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ht="15.75" customHeight="1" x14ac:dyDescent="0.3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ht="15.75" customHeight="1" x14ac:dyDescent="0.3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ht="15.75" customHeight="1" x14ac:dyDescent="0.3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ht="15.75" customHeight="1" x14ac:dyDescent="0.3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ht="15.75" customHeight="1" x14ac:dyDescent="0.3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ht="15.75" customHeight="1" x14ac:dyDescent="0.3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ht="15.75" customHeight="1" x14ac:dyDescent="0.3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ht="15.75" customHeight="1" x14ac:dyDescent="0.3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ht="15.75" customHeight="1" x14ac:dyDescent="0.3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ht="15.75" customHeight="1" x14ac:dyDescent="0.3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ht="15.75" customHeight="1" x14ac:dyDescent="0.3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ht="15.75" customHeight="1" x14ac:dyDescent="0.3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ht="15.75" customHeight="1" x14ac:dyDescent="0.3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ht="15.75" customHeight="1" x14ac:dyDescent="0.3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ht="15.75" customHeight="1" x14ac:dyDescent="0.3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ht="15.75" customHeight="1" x14ac:dyDescent="0.3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ht="15.75" customHeight="1" x14ac:dyDescent="0.3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ht="15.75" customHeight="1" x14ac:dyDescent="0.3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ht="15.75" customHeight="1" x14ac:dyDescent="0.3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ht="15.75" customHeight="1" x14ac:dyDescent="0.3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ht="15.75" customHeight="1" x14ac:dyDescent="0.3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ht="15.75" customHeight="1" x14ac:dyDescent="0.3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ht="15.75" customHeight="1" x14ac:dyDescent="0.3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ht="15.75" customHeight="1" x14ac:dyDescent="0.3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ht="15.75" customHeight="1" x14ac:dyDescent="0.3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ht="15.75" customHeight="1" x14ac:dyDescent="0.3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ht="15.75" customHeight="1" x14ac:dyDescent="0.3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ht="15.75" customHeight="1" x14ac:dyDescent="0.3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ht="15.75" customHeight="1" x14ac:dyDescent="0.3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ht="15.75" customHeight="1" x14ac:dyDescent="0.3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ht="15.75" customHeight="1" x14ac:dyDescent="0.3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ht="15.75" customHeight="1" x14ac:dyDescent="0.3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ht="15.75" customHeight="1" x14ac:dyDescent="0.3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ht="15.75" customHeight="1" x14ac:dyDescent="0.3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ht="15.75" customHeight="1" x14ac:dyDescent="0.3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ht="15.75" customHeight="1" x14ac:dyDescent="0.3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ht="15.75" customHeight="1" x14ac:dyDescent="0.3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ht="15.75" customHeight="1" x14ac:dyDescent="0.3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ht="15.75" customHeight="1" x14ac:dyDescent="0.3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ht="15.75" customHeight="1" x14ac:dyDescent="0.3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ht="15.75" customHeight="1" x14ac:dyDescent="0.3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ht="15.75" customHeight="1" x14ac:dyDescent="0.3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ht="15.75" customHeight="1" x14ac:dyDescent="0.3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ht="15.75" customHeight="1" x14ac:dyDescent="0.3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ht="15.75" customHeight="1" x14ac:dyDescent="0.3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ht="15.75" customHeight="1" x14ac:dyDescent="0.3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ht="15.75" customHeight="1" x14ac:dyDescent="0.3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ht="15.75" customHeight="1" x14ac:dyDescent="0.3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ht="15.75" customHeight="1" x14ac:dyDescent="0.3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ht="15.75" customHeight="1" x14ac:dyDescent="0.3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ht="15.75" customHeight="1" x14ac:dyDescent="0.3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ht="15.75" customHeight="1" x14ac:dyDescent="0.3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ht="15.75" customHeight="1" x14ac:dyDescent="0.3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ht="15.75" customHeight="1" x14ac:dyDescent="0.3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ht="15.75" customHeight="1" x14ac:dyDescent="0.3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ht="15.75" customHeight="1" x14ac:dyDescent="0.3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ht="15.75" customHeight="1" x14ac:dyDescent="0.3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ht="15.75" customHeight="1" x14ac:dyDescent="0.3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ht="15.75" customHeight="1" x14ac:dyDescent="0.3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ht="15.75" customHeight="1" x14ac:dyDescent="0.3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ht="15.75" customHeight="1" x14ac:dyDescent="0.3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ht="15.75" customHeight="1" x14ac:dyDescent="0.3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ht="15.75" customHeight="1" x14ac:dyDescent="0.3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ht="15.75" customHeight="1" x14ac:dyDescent="0.3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ht="15.75" customHeight="1" x14ac:dyDescent="0.3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ht="15.75" customHeight="1" x14ac:dyDescent="0.3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ht="15.75" customHeight="1" x14ac:dyDescent="0.3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ht="15.75" customHeight="1" x14ac:dyDescent="0.3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ht="15.75" customHeight="1" x14ac:dyDescent="0.3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ht="15.75" customHeight="1" x14ac:dyDescent="0.3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ht="15.75" customHeight="1" x14ac:dyDescent="0.3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ht="15.75" customHeight="1" x14ac:dyDescent="0.3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ht="15.75" customHeight="1" x14ac:dyDescent="0.3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ht="15.75" customHeight="1" x14ac:dyDescent="0.3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ht="15.75" customHeight="1" x14ac:dyDescent="0.3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ht="15.75" customHeight="1" x14ac:dyDescent="0.3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ht="15.75" customHeight="1" x14ac:dyDescent="0.3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ht="15.75" customHeight="1" x14ac:dyDescent="0.3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ht="15.75" customHeight="1" x14ac:dyDescent="0.3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ht="15.75" customHeight="1" x14ac:dyDescent="0.3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ht="15.75" customHeight="1" x14ac:dyDescent="0.3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ht="15.75" customHeight="1" x14ac:dyDescent="0.3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ht="15.75" customHeight="1" x14ac:dyDescent="0.3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ht="15.75" customHeight="1" x14ac:dyDescent="0.3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ht="15.75" customHeight="1" x14ac:dyDescent="0.3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ht="15.75" customHeight="1" x14ac:dyDescent="0.3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ht="15.75" customHeight="1" x14ac:dyDescent="0.3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ht="15.75" customHeight="1" x14ac:dyDescent="0.3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ht="15.75" customHeight="1" x14ac:dyDescent="0.3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ht="15.75" customHeight="1" x14ac:dyDescent="0.3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ht="15.75" customHeight="1" x14ac:dyDescent="0.3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ht="15.75" customHeight="1" x14ac:dyDescent="0.3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ht="15.75" customHeight="1" x14ac:dyDescent="0.3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ht="15.75" customHeight="1" x14ac:dyDescent="0.3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ht="15.75" customHeight="1" x14ac:dyDescent="0.3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ht="15.75" customHeight="1" x14ac:dyDescent="0.3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ht="15.75" customHeight="1" x14ac:dyDescent="0.3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ht="15.75" customHeight="1" x14ac:dyDescent="0.3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ht="15.75" customHeight="1" x14ac:dyDescent="0.3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ht="15.75" customHeight="1" x14ac:dyDescent="0.3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ht="15.75" customHeight="1" x14ac:dyDescent="0.3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ht="15.75" customHeight="1" x14ac:dyDescent="0.3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ht="15.75" customHeight="1" x14ac:dyDescent="0.3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ht="15.75" customHeight="1" x14ac:dyDescent="0.3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ht="15.75" customHeight="1" x14ac:dyDescent="0.3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ht="15.75" customHeight="1" x14ac:dyDescent="0.3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ht="15.75" customHeight="1" x14ac:dyDescent="0.3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ht="15.75" customHeight="1" x14ac:dyDescent="0.3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ht="15.75" customHeight="1" x14ac:dyDescent="0.3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ht="15.75" customHeight="1" x14ac:dyDescent="0.3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ht="15.75" customHeight="1" x14ac:dyDescent="0.3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ht="15.75" customHeight="1" x14ac:dyDescent="0.3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ht="15.75" customHeight="1" x14ac:dyDescent="0.3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ht="15.75" customHeight="1" x14ac:dyDescent="0.3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ht="15.75" customHeight="1" x14ac:dyDescent="0.3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ht="15.75" customHeight="1" x14ac:dyDescent="0.3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ht="15.75" customHeight="1" x14ac:dyDescent="0.3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ht="15.75" customHeight="1" x14ac:dyDescent="0.3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ht="15.75" customHeight="1" x14ac:dyDescent="0.3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ht="15.75" customHeight="1" x14ac:dyDescent="0.3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ht="15.75" customHeight="1" x14ac:dyDescent="0.3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ht="15.75" customHeight="1" x14ac:dyDescent="0.3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ht="15.75" customHeight="1" x14ac:dyDescent="0.3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ht="15.75" customHeight="1" x14ac:dyDescent="0.3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ht="15.75" customHeight="1" x14ac:dyDescent="0.3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ht="15.75" customHeight="1" x14ac:dyDescent="0.3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ht="15.75" customHeight="1" x14ac:dyDescent="0.3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ht="15.75" customHeight="1" x14ac:dyDescent="0.3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ht="15.75" customHeight="1" x14ac:dyDescent="0.3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ht="15.75" customHeight="1" x14ac:dyDescent="0.3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ht="15.75" customHeight="1" x14ac:dyDescent="0.3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ht="15.75" customHeight="1" x14ac:dyDescent="0.3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ht="15.75" customHeight="1" x14ac:dyDescent="0.3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ht="15.75" customHeight="1" x14ac:dyDescent="0.3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ht="15.75" customHeight="1" x14ac:dyDescent="0.3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ht="15.75" customHeight="1" x14ac:dyDescent="0.3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ht="15.75" customHeight="1" x14ac:dyDescent="0.3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ht="15.75" customHeight="1" x14ac:dyDescent="0.3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ht="15.75" customHeight="1" x14ac:dyDescent="0.3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ht="15.75" customHeight="1" x14ac:dyDescent="0.3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ht="15.75" customHeight="1" x14ac:dyDescent="0.3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ht="15.75" customHeight="1" x14ac:dyDescent="0.3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ht="15.75" customHeight="1" x14ac:dyDescent="0.3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ht="15.75" customHeight="1" x14ac:dyDescent="0.3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ht="15.75" customHeight="1" x14ac:dyDescent="0.3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ht="15.75" customHeight="1" x14ac:dyDescent="0.3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ht="15.75" customHeight="1" x14ac:dyDescent="0.3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ht="15.75" customHeight="1" x14ac:dyDescent="0.3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ht="15.75" customHeight="1" x14ac:dyDescent="0.3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ht="15.75" customHeight="1" x14ac:dyDescent="0.3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ht="15.75" customHeight="1" x14ac:dyDescent="0.3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ht="15.75" customHeight="1" x14ac:dyDescent="0.3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ht="15.75" customHeight="1" x14ac:dyDescent="0.3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ht="15.75" customHeight="1" x14ac:dyDescent="0.3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ht="15.75" customHeight="1" x14ac:dyDescent="0.3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ht="15.75" customHeight="1" x14ac:dyDescent="0.3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ht="15.75" customHeight="1" x14ac:dyDescent="0.3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ht="15.75" customHeight="1" x14ac:dyDescent="0.3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ht="15.75" customHeight="1" x14ac:dyDescent="0.3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ht="15.75" customHeight="1" x14ac:dyDescent="0.3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ht="15.75" customHeight="1" x14ac:dyDescent="0.3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ht="15.75" customHeight="1" x14ac:dyDescent="0.3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ht="15.75" customHeight="1" x14ac:dyDescent="0.3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ht="15.75" customHeight="1" x14ac:dyDescent="0.3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ht="15.75" customHeight="1" x14ac:dyDescent="0.3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ht="15.75" customHeight="1" x14ac:dyDescent="0.3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ht="15.75" customHeight="1" x14ac:dyDescent="0.3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ht="15.75" customHeight="1" x14ac:dyDescent="0.3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ht="15.75" customHeight="1" x14ac:dyDescent="0.3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ht="15.75" customHeight="1" x14ac:dyDescent="0.3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ht="15.75" customHeight="1" x14ac:dyDescent="0.3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ht="15.75" customHeight="1" x14ac:dyDescent="0.3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ht="15.75" customHeight="1" x14ac:dyDescent="0.3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ht="15.75" customHeight="1" x14ac:dyDescent="0.3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ht="15.75" customHeight="1" x14ac:dyDescent="0.3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ht="15.75" customHeight="1" x14ac:dyDescent="0.3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ht="15.75" customHeight="1" x14ac:dyDescent="0.3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ht="15.75" customHeight="1" x14ac:dyDescent="0.3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ht="15.75" customHeight="1" x14ac:dyDescent="0.3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ht="15.75" customHeight="1" x14ac:dyDescent="0.3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ht="15.75" customHeight="1" x14ac:dyDescent="0.3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ht="15.75" customHeight="1" x14ac:dyDescent="0.3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ht="15.75" customHeight="1" x14ac:dyDescent="0.3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ht="15.75" customHeight="1" x14ac:dyDescent="0.3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ht="15.75" customHeight="1" x14ac:dyDescent="0.3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ht="15.75" customHeight="1" x14ac:dyDescent="0.3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ht="15.75" customHeight="1" x14ac:dyDescent="0.3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ht="15.75" customHeight="1" x14ac:dyDescent="0.3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ht="15.75" customHeight="1" x14ac:dyDescent="0.3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ht="15.75" customHeight="1" x14ac:dyDescent="0.3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ht="15.75" customHeight="1" x14ac:dyDescent="0.3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ht="15.75" customHeight="1" x14ac:dyDescent="0.3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ht="15.75" customHeight="1" x14ac:dyDescent="0.3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ht="15.75" customHeight="1" x14ac:dyDescent="0.3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ht="15.75" customHeight="1" x14ac:dyDescent="0.3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ht="15.75" customHeight="1" x14ac:dyDescent="0.3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ht="15.75" customHeight="1" x14ac:dyDescent="0.3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ht="15.75" customHeight="1" x14ac:dyDescent="0.3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ht="15.75" customHeight="1" x14ac:dyDescent="0.3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ht="15.75" customHeight="1" x14ac:dyDescent="0.3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ht="15.75" customHeight="1" x14ac:dyDescent="0.3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ht="15.75" customHeight="1" x14ac:dyDescent="0.3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ht="15.75" customHeight="1" x14ac:dyDescent="0.3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ht="15.75" customHeight="1" x14ac:dyDescent="0.3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ht="15.75" customHeight="1" x14ac:dyDescent="0.3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ht="15.75" customHeight="1" x14ac:dyDescent="0.3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ht="15.75" customHeight="1" x14ac:dyDescent="0.3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ht="15.75" customHeight="1" x14ac:dyDescent="0.3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ht="15.75" customHeight="1" x14ac:dyDescent="0.3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ht="15.75" customHeight="1" x14ac:dyDescent="0.3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ht="15.75" customHeight="1" x14ac:dyDescent="0.3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ht="15.75" customHeight="1" x14ac:dyDescent="0.3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ht="15.75" customHeight="1" x14ac:dyDescent="0.3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ht="15.75" customHeight="1" x14ac:dyDescent="0.3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ht="15.75" customHeight="1" x14ac:dyDescent="0.3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ht="15.75" customHeight="1" x14ac:dyDescent="0.3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ht="15.75" customHeight="1" x14ac:dyDescent="0.3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ht="15.75" customHeight="1" x14ac:dyDescent="0.3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ht="15.75" customHeight="1" x14ac:dyDescent="0.3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ht="15.75" customHeight="1" x14ac:dyDescent="0.3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ht="15.75" customHeight="1" x14ac:dyDescent="0.3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ht="15.75" customHeight="1" x14ac:dyDescent="0.3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ht="15.75" customHeight="1" x14ac:dyDescent="0.3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ht="15.75" customHeight="1" x14ac:dyDescent="0.3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ht="15.75" customHeight="1" x14ac:dyDescent="0.3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ht="15.75" customHeight="1" x14ac:dyDescent="0.3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ht="15.75" customHeight="1" x14ac:dyDescent="0.3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ht="15.75" customHeight="1" x14ac:dyDescent="0.3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ht="15.75" customHeight="1" x14ac:dyDescent="0.3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ht="15.75" customHeight="1" x14ac:dyDescent="0.3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ht="15.75" customHeight="1" x14ac:dyDescent="0.3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ht="15.75" customHeight="1" x14ac:dyDescent="0.3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ht="15.75" customHeight="1" x14ac:dyDescent="0.3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ht="15.75" customHeight="1" x14ac:dyDescent="0.3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ht="15.75" customHeight="1" x14ac:dyDescent="0.3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ht="15.75" customHeight="1" x14ac:dyDescent="0.3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ht="15.75" customHeight="1" x14ac:dyDescent="0.3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ht="15.75" customHeight="1" x14ac:dyDescent="0.3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ht="15.75" customHeight="1" x14ac:dyDescent="0.3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ht="15.75" customHeight="1" x14ac:dyDescent="0.3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ht="15.75" customHeight="1" x14ac:dyDescent="0.3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ht="15.75" customHeight="1" x14ac:dyDescent="0.3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ht="15.75" customHeight="1" x14ac:dyDescent="0.3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ht="15.75" customHeight="1" x14ac:dyDescent="0.3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ht="15.75" customHeight="1" x14ac:dyDescent="0.3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ht="15.75" customHeight="1" x14ac:dyDescent="0.3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ht="15.75" customHeight="1" x14ac:dyDescent="0.3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ht="15.75" customHeight="1" x14ac:dyDescent="0.3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ht="15.75" customHeight="1" x14ac:dyDescent="0.3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ht="15.75" customHeight="1" x14ac:dyDescent="0.3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ht="15.75" customHeight="1" x14ac:dyDescent="0.3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ht="15.75" customHeight="1" x14ac:dyDescent="0.3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ht="15.75" customHeight="1" x14ac:dyDescent="0.3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ht="15.75" customHeight="1" x14ac:dyDescent="0.3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ht="15.75" customHeight="1" x14ac:dyDescent="0.3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ht="15.75" customHeight="1" x14ac:dyDescent="0.3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ht="15.75" customHeight="1" x14ac:dyDescent="0.3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ht="15.75" customHeight="1" x14ac:dyDescent="0.3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ht="15.75" customHeight="1" x14ac:dyDescent="0.3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ht="15.75" customHeight="1" x14ac:dyDescent="0.3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ht="15.75" customHeight="1" x14ac:dyDescent="0.3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ht="15.75" customHeight="1" x14ac:dyDescent="0.3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ht="15.75" customHeight="1" x14ac:dyDescent="0.3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ht="15.75" customHeight="1" x14ac:dyDescent="0.3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ht="15.75" customHeight="1" x14ac:dyDescent="0.3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ht="15.75" customHeight="1" x14ac:dyDescent="0.3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ht="15.75" customHeight="1" x14ac:dyDescent="0.3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ht="15.75" customHeight="1" x14ac:dyDescent="0.3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ht="15.75" customHeight="1" x14ac:dyDescent="0.3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ht="15.75" customHeight="1" x14ac:dyDescent="0.3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ht="15.75" customHeight="1" x14ac:dyDescent="0.3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ht="15.75" customHeight="1" x14ac:dyDescent="0.3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ht="15.75" customHeight="1" x14ac:dyDescent="0.3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ht="15.75" customHeight="1" x14ac:dyDescent="0.3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ht="15.75" customHeight="1" x14ac:dyDescent="0.3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ht="15.75" customHeight="1" x14ac:dyDescent="0.3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ht="15.75" customHeight="1" x14ac:dyDescent="0.3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ht="15.75" customHeight="1" x14ac:dyDescent="0.3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ht="15.75" customHeight="1" x14ac:dyDescent="0.3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ht="15.75" customHeight="1" x14ac:dyDescent="0.3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ht="15.75" customHeight="1" x14ac:dyDescent="0.3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ht="15.75" customHeight="1" x14ac:dyDescent="0.3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ht="15.75" customHeight="1" x14ac:dyDescent="0.3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ht="15.75" customHeight="1" x14ac:dyDescent="0.3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ht="15.75" customHeight="1" x14ac:dyDescent="0.3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ht="15.75" customHeight="1" x14ac:dyDescent="0.3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ht="15.75" customHeight="1" x14ac:dyDescent="0.3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ht="15.75" customHeight="1" x14ac:dyDescent="0.3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ht="15.75" customHeight="1" x14ac:dyDescent="0.3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ht="15.75" customHeight="1" x14ac:dyDescent="0.3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ht="15.75" customHeight="1" x14ac:dyDescent="0.3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ht="15.75" customHeight="1" x14ac:dyDescent="0.3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ht="15.75" customHeight="1" x14ac:dyDescent="0.3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ht="15.75" customHeight="1" x14ac:dyDescent="0.3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ht="15.75" customHeight="1" x14ac:dyDescent="0.3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ht="15.75" customHeight="1" x14ac:dyDescent="0.3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ht="15.75" customHeight="1" x14ac:dyDescent="0.3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ht="15.75" customHeight="1" x14ac:dyDescent="0.3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ht="15.75" customHeight="1" x14ac:dyDescent="0.3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ht="15.75" customHeight="1" x14ac:dyDescent="0.3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ht="15.75" customHeight="1" x14ac:dyDescent="0.3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ht="15.75" customHeight="1" x14ac:dyDescent="0.3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ht="15.75" customHeight="1" x14ac:dyDescent="0.3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ht="15.75" customHeight="1" x14ac:dyDescent="0.3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ht="15.75" customHeight="1" x14ac:dyDescent="0.3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ht="15.75" customHeight="1" x14ac:dyDescent="0.3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ht="15.75" customHeight="1" x14ac:dyDescent="0.3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ht="15.75" customHeight="1" x14ac:dyDescent="0.3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ht="15.75" customHeight="1" x14ac:dyDescent="0.3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ht="15.75" customHeight="1" x14ac:dyDescent="0.3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ht="15.75" customHeight="1" x14ac:dyDescent="0.3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ht="15.75" customHeight="1" x14ac:dyDescent="0.3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ht="15.75" customHeight="1" x14ac:dyDescent="0.3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ht="15.75" customHeight="1" x14ac:dyDescent="0.3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ht="15.75" customHeight="1" x14ac:dyDescent="0.3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ht="15.75" customHeight="1" x14ac:dyDescent="0.3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ht="15.75" customHeight="1" x14ac:dyDescent="0.3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ht="15.75" customHeight="1" x14ac:dyDescent="0.3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ht="15.75" customHeight="1" x14ac:dyDescent="0.3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ht="15.75" customHeight="1" x14ac:dyDescent="0.3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ht="15.75" customHeight="1" x14ac:dyDescent="0.3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ht="15.75" customHeight="1" x14ac:dyDescent="0.3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ht="15.75" customHeight="1" x14ac:dyDescent="0.3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ht="15.75" customHeight="1" x14ac:dyDescent="0.3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ht="15.75" customHeight="1" x14ac:dyDescent="0.3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ht="15.75" customHeight="1" x14ac:dyDescent="0.3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ht="15.75" customHeight="1" x14ac:dyDescent="0.3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ht="15.75" customHeight="1" x14ac:dyDescent="0.3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ht="15.75" customHeight="1" x14ac:dyDescent="0.3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ht="15.75" customHeight="1" x14ac:dyDescent="0.3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ht="15.75" customHeight="1" x14ac:dyDescent="0.3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ht="15.75" customHeight="1" x14ac:dyDescent="0.3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ht="15.75" customHeight="1" x14ac:dyDescent="0.3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ht="15.75" customHeight="1" x14ac:dyDescent="0.3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ht="15.75" customHeight="1" x14ac:dyDescent="0.3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ht="15.75" customHeight="1" x14ac:dyDescent="0.3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ht="15.75" customHeight="1" x14ac:dyDescent="0.3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ht="15.75" customHeight="1" x14ac:dyDescent="0.3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ht="15.75" customHeight="1" x14ac:dyDescent="0.3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ht="15.75" customHeight="1" x14ac:dyDescent="0.3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ht="15.75" customHeight="1" x14ac:dyDescent="0.3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ht="15.75" customHeight="1" x14ac:dyDescent="0.3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ht="15.75" customHeight="1" x14ac:dyDescent="0.3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ht="15.75" customHeight="1" x14ac:dyDescent="0.3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ht="15.75" customHeight="1" x14ac:dyDescent="0.3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ht="15.75" customHeight="1" x14ac:dyDescent="0.3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ht="15.75" customHeight="1" x14ac:dyDescent="0.3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ht="15.75" customHeight="1" x14ac:dyDescent="0.3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ht="15.75" customHeight="1" x14ac:dyDescent="0.3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ht="15.75" customHeight="1" x14ac:dyDescent="0.3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ht="15.75" customHeight="1" x14ac:dyDescent="0.3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ht="15.75" customHeight="1" x14ac:dyDescent="0.3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ht="15.75" customHeight="1" x14ac:dyDescent="0.3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ht="15.75" customHeight="1" x14ac:dyDescent="0.3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ht="15.75" customHeight="1" x14ac:dyDescent="0.3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ht="15.75" customHeight="1" x14ac:dyDescent="0.3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ht="15.75" customHeight="1" x14ac:dyDescent="0.3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ht="15.75" customHeight="1" x14ac:dyDescent="0.3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ht="15.75" customHeight="1" x14ac:dyDescent="0.3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ht="15.75" customHeight="1" x14ac:dyDescent="0.3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ht="15.75" customHeight="1" x14ac:dyDescent="0.3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ht="15.75" customHeight="1" x14ac:dyDescent="0.3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ht="15.75" customHeight="1" x14ac:dyDescent="0.3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ht="15.75" customHeight="1" x14ac:dyDescent="0.3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ht="15.75" customHeight="1" x14ac:dyDescent="0.3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ht="15.75" customHeight="1" x14ac:dyDescent="0.3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ht="15.75" customHeight="1" x14ac:dyDescent="0.3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ht="15.75" customHeight="1" x14ac:dyDescent="0.3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ht="15.75" customHeight="1" x14ac:dyDescent="0.3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ht="15.75" customHeight="1" x14ac:dyDescent="0.3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ht="15.75" customHeight="1" x14ac:dyDescent="0.3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ht="15.75" customHeight="1" x14ac:dyDescent="0.3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ht="15.75" customHeight="1" x14ac:dyDescent="0.3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ht="15.75" customHeight="1" x14ac:dyDescent="0.3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ht="15.75" customHeight="1" x14ac:dyDescent="0.3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ht="15.75" customHeight="1" x14ac:dyDescent="0.3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ht="15.75" customHeight="1" x14ac:dyDescent="0.3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ht="15.75" customHeight="1" x14ac:dyDescent="0.3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ht="15.75" customHeight="1" x14ac:dyDescent="0.3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ht="15.75" customHeight="1" x14ac:dyDescent="0.3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ht="15.75" customHeight="1" x14ac:dyDescent="0.3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ht="15.75" customHeight="1" x14ac:dyDescent="0.3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ht="15.75" customHeight="1" x14ac:dyDescent="0.3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ht="15.75" customHeight="1" x14ac:dyDescent="0.3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ht="15.75" customHeight="1" x14ac:dyDescent="0.3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ht="15.75" customHeight="1" x14ac:dyDescent="0.3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ht="15.75" customHeight="1" x14ac:dyDescent="0.3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ht="15.75" customHeight="1" x14ac:dyDescent="0.3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ht="15.75" customHeight="1" x14ac:dyDescent="0.3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ht="15.75" customHeight="1" x14ac:dyDescent="0.3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ht="15.75" customHeight="1" x14ac:dyDescent="0.3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ht="15.75" customHeight="1" x14ac:dyDescent="0.3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ht="15.75" customHeight="1" x14ac:dyDescent="0.3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ht="15.75" customHeight="1" x14ac:dyDescent="0.3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ht="15.75" customHeight="1" x14ac:dyDescent="0.3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ht="15.75" customHeight="1" x14ac:dyDescent="0.3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ht="15.75" customHeight="1" x14ac:dyDescent="0.3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ht="15.75" customHeight="1" x14ac:dyDescent="0.3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ht="15.75" customHeight="1" x14ac:dyDescent="0.3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ht="15.75" customHeight="1" x14ac:dyDescent="0.3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ht="15.75" customHeight="1" x14ac:dyDescent="0.3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ht="15.75" customHeight="1" x14ac:dyDescent="0.3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ht="15.75" customHeight="1" x14ac:dyDescent="0.3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ht="15.75" customHeight="1" x14ac:dyDescent="0.3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ht="15.75" customHeight="1" x14ac:dyDescent="0.3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ht="15.75" customHeight="1" x14ac:dyDescent="0.3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ht="15.75" customHeight="1" x14ac:dyDescent="0.3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ht="15.75" customHeight="1" x14ac:dyDescent="0.3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ht="15.75" customHeight="1" x14ac:dyDescent="0.3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ht="15.75" customHeight="1" x14ac:dyDescent="0.3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ht="15.75" customHeight="1" x14ac:dyDescent="0.3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ht="15.75" customHeight="1" x14ac:dyDescent="0.3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ht="15.75" customHeight="1" x14ac:dyDescent="0.3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ht="15.75" customHeight="1" x14ac:dyDescent="0.3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ht="15.75" customHeight="1" x14ac:dyDescent="0.3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ht="15.75" customHeight="1" x14ac:dyDescent="0.3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ht="15.75" customHeight="1" x14ac:dyDescent="0.3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ht="15.75" customHeight="1" x14ac:dyDescent="0.3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ht="15.75" customHeight="1" x14ac:dyDescent="0.3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ht="15.75" customHeight="1" x14ac:dyDescent="0.3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ht="15.75" customHeight="1" x14ac:dyDescent="0.3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ht="15.75" customHeight="1" x14ac:dyDescent="0.3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ht="15.75" customHeight="1" x14ac:dyDescent="0.3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ht="15.75" customHeight="1" x14ac:dyDescent="0.3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ht="15.75" customHeight="1" x14ac:dyDescent="0.3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ht="15.75" customHeight="1" x14ac:dyDescent="0.3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ht="15.75" customHeight="1" x14ac:dyDescent="0.3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ht="15.75" customHeight="1" x14ac:dyDescent="0.3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ht="15.75" customHeight="1" x14ac:dyDescent="0.3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ht="15.75" customHeight="1" x14ac:dyDescent="0.3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ht="15.75" customHeight="1" x14ac:dyDescent="0.3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ht="15.75" customHeight="1" x14ac:dyDescent="0.3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ht="15.75" customHeight="1" x14ac:dyDescent="0.3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ht="15.75" customHeight="1" x14ac:dyDescent="0.3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ht="15.75" customHeight="1" x14ac:dyDescent="0.3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ht="15.75" customHeight="1" x14ac:dyDescent="0.3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ht="15.75" customHeight="1" x14ac:dyDescent="0.3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ht="15.75" customHeight="1" x14ac:dyDescent="0.3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ht="15.75" customHeight="1" x14ac:dyDescent="0.3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ht="15.75" customHeight="1" x14ac:dyDescent="0.3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ht="15.75" customHeight="1" x14ac:dyDescent="0.3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ht="15.75" customHeight="1" x14ac:dyDescent="0.3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ht="15.75" customHeight="1" x14ac:dyDescent="0.3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ht="15.75" customHeight="1" x14ac:dyDescent="0.3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ht="15.75" customHeight="1" x14ac:dyDescent="0.3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ht="15.75" customHeight="1" x14ac:dyDescent="0.3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ht="15.75" customHeight="1" x14ac:dyDescent="0.3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ht="15.75" customHeight="1" x14ac:dyDescent="0.3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ht="15.75" customHeight="1" x14ac:dyDescent="0.3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ht="15.75" customHeight="1" x14ac:dyDescent="0.3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ht="15.75" customHeight="1" x14ac:dyDescent="0.3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ht="15.75" customHeight="1" x14ac:dyDescent="0.3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ht="15.75" customHeight="1" x14ac:dyDescent="0.3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ht="15.75" customHeight="1" x14ac:dyDescent="0.3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ht="15.75" customHeight="1" x14ac:dyDescent="0.3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ht="15.75" customHeight="1" x14ac:dyDescent="0.3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ht="15.75" customHeight="1" x14ac:dyDescent="0.3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ht="15.75" customHeight="1" x14ac:dyDescent="0.3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ht="15.75" customHeight="1" x14ac:dyDescent="0.3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ht="15.75" customHeight="1" x14ac:dyDescent="0.3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ht="15.75" customHeight="1" x14ac:dyDescent="0.3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ht="15.75" customHeight="1" x14ac:dyDescent="0.3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ht="15.75" customHeight="1" x14ac:dyDescent="0.3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ht="15.75" customHeight="1" x14ac:dyDescent="0.3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ht="15.75" customHeight="1" x14ac:dyDescent="0.3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ht="15.75" customHeight="1" x14ac:dyDescent="0.3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ht="15.75" customHeight="1" x14ac:dyDescent="0.3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ht="15.75" customHeight="1" x14ac:dyDescent="0.3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ht="15.75" customHeight="1" x14ac:dyDescent="0.3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ht="15.75" customHeight="1" x14ac:dyDescent="0.3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ht="15.75" customHeight="1" x14ac:dyDescent="0.3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ht="15.75" customHeight="1" x14ac:dyDescent="0.3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ht="15.75" customHeight="1" x14ac:dyDescent="0.3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ht="15.75" customHeight="1" x14ac:dyDescent="0.3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ht="15.75" customHeight="1" x14ac:dyDescent="0.3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ht="15.75" customHeight="1" x14ac:dyDescent="0.3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ht="15.75" customHeight="1" x14ac:dyDescent="0.3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ht="15.75" customHeight="1" x14ac:dyDescent="0.3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ht="15.75" customHeight="1" x14ac:dyDescent="0.3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ht="15.75" customHeight="1" x14ac:dyDescent="0.3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ht="15.75" customHeight="1" x14ac:dyDescent="0.3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ht="15.75" customHeight="1" x14ac:dyDescent="0.3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ht="15.75" customHeight="1" x14ac:dyDescent="0.3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ht="15.75" customHeight="1" x14ac:dyDescent="0.3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ht="15.75" customHeight="1" x14ac:dyDescent="0.3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ht="15.75" customHeight="1" x14ac:dyDescent="0.3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ht="15.75" customHeight="1" x14ac:dyDescent="0.3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ht="15.75" customHeight="1" x14ac:dyDescent="0.3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ht="15.75" customHeight="1" x14ac:dyDescent="0.3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ht="15.75" customHeight="1" x14ac:dyDescent="0.3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ht="15.75" customHeight="1" x14ac:dyDescent="0.3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ht="15.75" customHeight="1" x14ac:dyDescent="0.3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ht="15.75" customHeight="1" x14ac:dyDescent="0.3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ht="15.75" customHeight="1" x14ac:dyDescent="0.3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ht="15.75" customHeight="1" x14ac:dyDescent="0.3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ht="15.75" customHeight="1" x14ac:dyDescent="0.3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ht="15.75" customHeight="1" x14ac:dyDescent="0.3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ht="15.75" customHeight="1" x14ac:dyDescent="0.3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ht="15.75" customHeight="1" x14ac:dyDescent="0.3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ht="15.75" customHeight="1" x14ac:dyDescent="0.3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ht="15.75" customHeight="1" x14ac:dyDescent="0.3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ht="15.75" customHeight="1" x14ac:dyDescent="0.3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ht="15.75" customHeight="1" x14ac:dyDescent="0.3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ht="15.75" customHeight="1" x14ac:dyDescent="0.3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ht="15.75" customHeight="1" x14ac:dyDescent="0.3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ht="15.75" customHeight="1" x14ac:dyDescent="0.3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ht="15.75" customHeight="1" x14ac:dyDescent="0.3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ht="15.75" customHeight="1" x14ac:dyDescent="0.3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ht="15.75" customHeight="1" x14ac:dyDescent="0.3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ht="15.75" customHeight="1" x14ac:dyDescent="0.3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ht="15.75" customHeight="1" x14ac:dyDescent="0.3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ht="15.75" customHeight="1" x14ac:dyDescent="0.3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ht="15.75" customHeight="1" x14ac:dyDescent="0.3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ht="15.75" customHeight="1" x14ac:dyDescent="0.3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ht="15.75" customHeight="1" x14ac:dyDescent="0.3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ht="15.75" customHeight="1" x14ac:dyDescent="0.3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ht="15.75" customHeight="1" x14ac:dyDescent="0.3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ht="15.75" customHeight="1" x14ac:dyDescent="0.3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ht="15.75" customHeight="1" x14ac:dyDescent="0.3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ht="15.75" customHeight="1" x14ac:dyDescent="0.3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ht="15.75" customHeight="1" x14ac:dyDescent="0.3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ht="15.75" customHeight="1" x14ac:dyDescent="0.3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ht="15.75" customHeight="1" x14ac:dyDescent="0.3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ht="15.75" customHeight="1" x14ac:dyDescent="0.3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ht="15.75" customHeight="1" x14ac:dyDescent="0.3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ht="15.75" customHeight="1" x14ac:dyDescent="0.3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ht="15.75" customHeight="1" x14ac:dyDescent="0.3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ht="15.75" customHeight="1" x14ac:dyDescent="0.3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ht="15.75" customHeight="1" x14ac:dyDescent="0.3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ht="15.75" customHeight="1" x14ac:dyDescent="0.3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ht="15.75" customHeight="1" x14ac:dyDescent="0.3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ht="15.75" customHeight="1" x14ac:dyDescent="0.3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ht="15.75" customHeight="1" x14ac:dyDescent="0.3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ht="15.75" customHeight="1" x14ac:dyDescent="0.3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ht="15.75" customHeight="1" x14ac:dyDescent="0.3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ht="15.75" customHeight="1" x14ac:dyDescent="0.3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ht="15.75" customHeight="1" x14ac:dyDescent="0.3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ht="15.75" customHeight="1" x14ac:dyDescent="0.3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ht="15.75" customHeight="1" x14ac:dyDescent="0.3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ht="15.75" customHeight="1" x14ac:dyDescent="0.3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ht="15.75" customHeight="1" x14ac:dyDescent="0.3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ht="15.75" customHeight="1" x14ac:dyDescent="0.3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ht="15.75" customHeight="1" x14ac:dyDescent="0.3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ht="15.75" customHeight="1" x14ac:dyDescent="0.3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ht="15.75" customHeight="1" x14ac:dyDescent="0.3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ht="15.75" customHeight="1" x14ac:dyDescent="0.3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ht="15.75" customHeight="1" x14ac:dyDescent="0.3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ht="15.75" customHeight="1" x14ac:dyDescent="0.3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ht="15.75" customHeight="1" x14ac:dyDescent="0.3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ht="15.75" customHeight="1" x14ac:dyDescent="0.3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ht="15.75" customHeight="1" x14ac:dyDescent="0.3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ht="15.75" customHeight="1" x14ac:dyDescent="0.3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ht="15.75" customHeight="1" x14ac:dyDescent="0.3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ht="15.75" customHeight="1" x14ac:dyDescent="0.3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ht="15.75" customHeight="1" x14ac:dyDescent="0.3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ht="15.75" customHeight="1" x14ac:dyDescent="0.3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ht="15.75" customHeight="1" x14ac:dyDescent="0.3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ht="15.75" customHeight="1" x14ac:dyDescent="0.3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ht="15.75" customHeight="1" x14ac:dyDescent="0.3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ht="15.75" customHeight="1" x14ac:dyDescent="0.3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ht="15.75" customHeight="1" x14ac:dyDescent="0.3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ht="15.75" customHeight="1" x14ac:dyDescent="0.3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ht="15.75" customHeight="1" x14ac:dyDescent="0.3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ht="15.75" customHeight="1" x14ac:dyDescent="0.3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ht="15.75" customHeight="1" x14ac:dyDescent="0.3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ht="15.75" customHeight="1" x14ac:dyDescent="0.3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ht="15.75" customHeight="1" x14ac:dyDescent="0.3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ht="15.75" customHeight="1" x14ac:dyDescent="0.3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ht="15.75" customHeight="1" x14ac:dyDescent="0.3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ht="15.75" customHeight="1" x14ac:dyDescent="0.3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ht="15.75" customHeight="1" x14ac:dyDescent="0.3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ht="15.75" customHeight="1" x14ac:dyDescent="0.3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ht="15.75" customHeight="1" x14ac:dyDescent="0.3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ht="15.75" customHeight="1" x14ac:dyDescent="0.3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ht="15.75" customHeight="1" x14ac:dyDescent="0.3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ht="15.75" customHeight="1" x14ac:dyDescent="0.3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F5C3-FECA-F14E-8926-8B5C65A8EE5B}">
  <dimension ref="A1:AD993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8" width="1.08203125" customWidth="1"/>
    <col min="9" max="9" width="13.08203125" customWidth="1"/>
    <col min="10" max="10" width="11.5" customWidth="1"/>
    <col min="11" max="11" width="0.58203125" customWidth="1"/>
    <col min="12" max="12" width="3.08203125" customWidth="1"/>
    <col min="13" max="30" width="8" customWidth="1"/>
  </cols>
  <sheetData>
    <row r="1" spans="1:3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x14ac:dyDescent="0.35">
      <c r="A9" s="1"/>
      <c r="B9" s="7">
        <v>615</v>
      </c>
      <c r="C9" s="4" t="s">
        <v>5</v>
      </c>
      <c r="D9" s="4"/>
      <c r="E9" s="8">
        <v>0</v>
      </c>
      <c r="F9" s="8"/>
      <c r="G9" s="4"/>
      <c r="H9" s="4"/>
      <c r="I9" s="8">
        <f>'[13]Event #1'!H14+'[13]Event #2'!H14+'[13]Event #3'!H14+'[13]Event #4'!H14+'[13]Event #5'!H14+'[13]Event #6'!H14+'[13]Event #7'!H14+'[13]Event #8'!H14+'[13]Event #9'!H14+'[13]Event #10'!H14+'[13]Event #11'!H14+'[13]Event #12'!H14+'[13]Event #13'!H14+'[13]Event #14'!H14+'[13]Event #15'!H14</f>
        <v>0</v>
      </c>
      <c r="J9" s="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x14ac:dyDescent="0.35">
      <c r="A12" s="1"/>
      <c r="B12" s="7">
        <v>623</v>
      </c>
      <c r="C12" s="4" t="s">
        <v>8</v>
      </c>
      <c r="D12" s="4"/>
      <c r="E12" s="8">
        <v>0</v>
      </c>
      <c r="F12" s="9"/>
      <c r="G12" s="4"/>
      <c r="H12" s="4"/>
      <c r="I12" s="8">
        <v>0</v>
      </c>
      <c r="J12" s="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x14ac:dyDescent="0.35">
      <c r="A13" s="1"/>
      <c r="B13" s="7">
        <f>B12+1</f>
        <v>624</v>
      </c>
      <c r="C13" s="4" t="s">
        <v>9</v>
      </c>
      <c r="D13" s="4"/>
      <c r="E13" s="8">
        <v>0</v>
      </c>
      <c r="F13" s="9"/>
      <c r="G13" s="4"/>
      <c r="H13" s="4"/>
      <c r="I13" s="8">
        <f>'[13]Event #1'!H18+'[13]Event #2'!H18+'[13]Event #3'!H18+'[13]Event #4'!H18+'[13]Event #5'!H18+'[13]Event #6'!H18+'[13]Event #7'!H18+'[13]Event #8'!H18+'[13]Event #9'!H18+'[13]Event #10'!H18+'[13]Event #11'!H18+'[13]Event #12'!H18+'[13]Event #13'!H18+'[13]Event #14'!H18+'[13]Event #15'!H18</f>
        <v>0</v>
      </c>
      <c r="J13" s="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5.75" customHeight="1" x14ac:dyDescent="0.35">
      <c r="A18" s="12"/>
      <c r="B18" s="2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5.75" customHeight="1" x14ac:dyDescent="0.35">
      <c r="A19" s="12"/>
      <c r="B19" s="2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5.75" customHeight="1" x14ac:dyDescent="0.35">
      <c r="A20" s="12"/>
      <c r="B20" s="2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5.75" customHeight="1" x14ac:dyDescent="0.35">
      <c r="A21" s="12"/>
      <c r="B21" s="2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5.75" customHeight="1" x14ac:dyDescent="0.35">
      <c r="A22" s="12"/>
      <c r="B22" s="2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5.75" customHeight="1" x14ac:dyDescent="0.35">
      <c r="A23" s="12"/>
      <c r="B23" s="2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5.75" customHeight="1" x14ac:dyDescent="0.35">
      <c r="A24" s="12"/>
      <c r="B24" s="2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5.75" customHeight="1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5.75" customHeight="1" x14ac:dyDescent="0.35">
      <c r="A28" s="6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35">
      <c r="A29" s="6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5.75" customHeight="1" x14ac:dyDescent="0.35">
      <c r="A30" s="6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5.75" customHeight="1" x14ac:dyDescent="0.35">
      <c r="A31" s="6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5.75" customHeight="1" x14ac:dyDescent="0.35">
      <c r="A32" s="6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5.75" customHeight="1" x14ac:dyDescent="0.35">
      <c r="A33" s="6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5.75" customHeight="1" x14ac:dyDescent="0.35">
      <c r="A34" s="6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5.75" customHeight="1" x14ac:dyDescent="0.35">
      <c r="A35" s="6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5.75" customHeight="1" x14ac:dyDescent="0.35">
      <c r="A36" s="6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5.75" customHeight="1" x14ac:dyDescent="0.35">
      <c r="A37" s="6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5.75" customHeight="1" x14ac:dyDescent="0.35">
      <c r="A38" s="6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5.75" customHeight="1" x14ac:dyDescent="0.35">
      <c r="A39" s="6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5.75" customHeight="1" x14ac:dyDescent="0.35">
      <c r="A40" s="6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5.75" customHeight="1" x14ac:dyDescent="0.35">
      <c r="A41" s="6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5.75" customHeight="1" x14ac:dyDescent="0.35">
      <c r="A42" s="6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5.75" customHeight="1" x14ac:dyDescent="0.35">
      <c r="A43" s="6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5.75" customHeight="1" x14ac:dyDescent="0.35">
      <c r="A44" s="6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5.75" customHeight="1" x14ac:dyDescent="0.35">
      <c r="A45" s="6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5.75" customHeight="1" x14ac:dyDescent="0.35">
      <c r="A46" s="6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5.75" customHeight="1" x14ac:dyDescent="0.35">
      <c r="A47" s="6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5.75" customHeight="1" x14ac:dyDescent="0.35">
      <c r="A48" s="6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ht="15.75" customHeight="1" x14ac:dyDescent="0.35">
      <c r="A49" s="6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15.75" customHeight="1" x14ac:dyDescent="0.35">
      <c r="A50" s="6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15.75" customHeight="1" x14ac:dyDescent="0.35">
      <c r="A51" s="6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15.75" customHeight="1" x14ac:dyDescent="0.35">
      <c r="A52" s="6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15.75" customHeight="1" x14ac:dyDescent="0.35">
      <c r="A53" s="6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5.75" customHeight="1" x14ac:dyDescent="0.35">
      <c r="A54" s="6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15.75" customHeight="1" x14ac:dyDescent="0.3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15.75" customHeight="1" x14ac:dyDescent="0.3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15.75" customHeight="1" x14ac:dyDescent="0.3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15.75" customHeight="1" x14ac:dyDescent="0.3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15.75" customHeight="1" x14ac:dyDescent="0.3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5.75" customHeight="1" x14ac:dyDescent="0.3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5.75" customHeight="1" x14ac:dyDescent="0.3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5.75" customHeight="1" x14ac:dyDescent="0.3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5.75" customHeight="1" x14ac:dyDescent="0.3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5.75" customHeight="1" x14ac:dyDescent="0.3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5.75" customHeight="1" x14ac:dyDescent="0.3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15.75" customHeight="1" x14ac:dyDescent="0.3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5.75" customHeight="1" x14ac:dyDescent="0.3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5.75" customHeight="1" x14ac:dyDescent="0.3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5.75" customHeight="1" x14ac:dyDescent="0.3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5.75" customHeight="1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15.75" customHeight="1" x14ac:dyDescent="0.3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5.75" customHeight="1" x14ac:dyDescent="0.3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5.75" customHeight="1" x14ac:dyDescent="0.3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15.75" customHeight="1" x14ac:dyDescent="0.3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15.75" customHeight="1" x14ac:dyDescent="0.3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15.75" customHeight="1" x14ac:dyDescent="0.3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ht="15.75" customHeight="1" x14ac:dyDescent="0.3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30" ht="15.75" customHeight="1" x14ac:dyDescent="0.3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30" ht="15.75" customHeight="1" x14ac:dyDescent="0.3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:30" ht="15.75" customHeight="1" x14ac:dyDescent="0.3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:30" ht="15.75" customHeight="1" x14ac:dyDescent="0.3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:30" ht="15.75" customHeight="1" x14ac:dyDescent="0.3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:30" ht="15.75" customHeight="1" x14ac:dyDescent="0.3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:30" ht="15.75" customHeight="1" x14ac:dyDescent="0.3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:30" ht="15.75" customHeight="1" x14ac:dyDescent="0.3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:30" ht="15.75" customHeight="1" x14ac:dyDescent="0.3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:30" ht="15.75" customHeight="1" x14ac:dyDescent="0.3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:30" ht="15.75" customHeight="1" x14ac:dyDescent="0.3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:30" ht="15.75" customHeight="1" x14ac:dyDescent="0.3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:30" ht="15.75" customHeight="1" x14ac:dyDescent="0.3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:30" ht="15.75" customHeight="1" x14ac:dyDescent="0.3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:30" ht="15.75" customHeight="1" x14ac:dyDescent="0.3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:30" ht="15.75" customHeight="1" x14ac:dyDescent="0.3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:30" ht="15.75" customHeight="1" x14ac:dyDescent="0.3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:30" ht="15.75" customHeight="1" x14ac:dyDescent="0.3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:30" ht="15.75" customHeight="1" x14ac:dyDescent="0.3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:30" ht="15.75" customHeight="1" x14ac:dyDescent="0.3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:30" ht="15.75" customHeight="1" x14ac:dyDescent="0.3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:30" ht="15.75" customHeight="1" x14ac:dyDescent="0.3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1:30" ht="15.75" customHeight="1" x14ac:dyDescent="0.3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1:30" ht="15.75" customHeight="1" x14ac:dyDescent="0.3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</row>
    <row r="102" spans="1:30" ht="15.75" customHeight="1" x14ac:dyDescent="0.3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</row>
    <row r="103" spans="1:30" ht="15.75" customHeight="1" x14ac:dyDescent="0.3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</row>
    <row r="104" spans="1:30" ht="15.75" customHeight="1" x14ac:dyDescent="0.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</row>
    <row r="105" spans="1:30" ht="15.75" customHeight="1" x14ac:dyDescent="0.3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</row>
    <row r="106" spans="1:30" ht="15.75" customHeight="1" x14ac:dyDescent="0.3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1:30" ht="15.75" customHeight="1" x14ac:dyDescent="0.3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1:30" ht="15.75" customHeight="1" x14ac:dyDescent="0.3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1:30" ht="15.75" customHeight="1" x14ac:dyDescent="0.3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1:30" ht="15.75" customHeight="1" x14ac:dyDescent="0.3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1:30" ht="15.75" customHeight="1" x14ac:dyDescent="0.3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1:30" ht="15.75" customHeight="1" x14ac:dyDescent="0.3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1:30" ht="15.75" customHeight="1" x14ac:dyDescent="0.3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1:30" ht="15.75" customHeight="1" x14ac:dyDescent="0.3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1:30" ht="15.75" customHeight="1" x14ac:dyDescent="0.3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1:30" ht="15.75" customHeight="1" x14ac:dyDescent="0.3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1:30" ht="15.75" customHeight="1" x14ac:dyDescent="0.3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1:30" ht="15.75" customHeight="1" x14ac:dyDescent="0.3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1:30" ht="15.75" customHeight="1" x14ac:dyDescent="0.3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1:30" ht="15.75" customHeight="1" x14ac:dyDescent="0.3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1:30" ht="15.75" customHeight="1" x14ac:dyDescent="0.3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1:30" ht="15.75" customHeight="1" x14ac:dyDescent="0.3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1:30" ht="15.75" customHeight="1" x14ac:dyDescent="0.3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1:30" ht="15.75" customHeight="1" x14ac:dyDescent="0.3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1:30" ht="15.75" customHeight="1" x14ac:dyDescent="0.3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1:30" ht="15.75" customHeight="1" x14ac:dyDescent="0.3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1:30" ht="15.75" customHeight="1" x14ac:dyDescent="0.3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1:30" ht="15.75" customHeight="1" x14ac:dyDescent="0.3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1:30" ht="15.75" customHeight="1" x14ac:dyDescent="0.3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</row>
    <row r="130" spans="1:30" ht="15.75" customHeight="1" x14ac:dyDescent="0.3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</row>
    <row r="131" spans="1:30" ht="15.75" customHeight="1" x14ac:dyDescent="0.3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</row>
    <row r="132" spans="1:30" ht="15.75" customHeight="1" x14ac:dyDescent="0.3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</row>
    <row r="133" spans="1:30" ht="15.75" customHeight="1" x14ac:dyDescent="0.3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</row>
    <row r="134" spans="1:30" ht="15.75" customHeight="1" x14ac:dyDescent="0.3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</row>
    <row r="135" spans="1:30" ht="15.75" customHeight="1" x14ac:dyDescent="0.3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</row>
    <row r="136" spans="1:30" ht="15.75" customHeight="1" x14ac:dyDescent="0.3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</row>
    <row r="137" spans="1:30" ht="15.75" customHeight="1" x14ac:dyDescent="0.3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</row>
    <row r="138" spans="1:30" ht="15.75" customHeight="1" x14ac:dyDescent="0.3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</row>
    <row r="139" spans="1:30" ht="15.75" customHeight="1" x14ac:dyDescent="0.3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</row>
    <row r="140" spans="1:30" ht="15.75" customHeight="1" x14ac:dyDescent="0.3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</row>
    <row r="141" spans="1:30" ht="15.75" customHeight="1" x14ac:dyDescent="0.3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</row>
    <row r="142" spans="1:30" ht="15.75" customHeight="1" x14ac:dyDescent="0.3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</row>
    <row r="143" spans="1:30" ht="15.75" customHeight="1" x14ac:dyDescent="0.3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</row>
    <row r="144" spans="1:30" ht="15.75" customHeight="1" x14ac:dyDescent="0.3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</row>
    <row r="145" spans="1:30" ht="15.75" customHeight="1" x14ac:dyDescent="0.3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</row>
    <row r="146" spans="1:30" ht="15.75" customHeight="1" x14ac:dyDescent="0.3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</row>
    <row r="147" spans="1:30" ht="15.75" customHeight="1" x14ac:dyDescent="0.3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</row>
    <row r="148" spans="1:30" ht="15.75" customHeight="1" x14ac:dyDescent="0.3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</row>
    <row r="149" spans="1:30" ht="15.75" customHeight="1" x14ac:dyDescent="0.3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</row>
    <row r="150" spans="1:30" ht="15.75" customHeight="1" x14ac:dyDescent="0.3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</row>
    <row r="151" spans="1:30" ht="15.75" customHeight="1" x14ac:dyDescent="0.3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</row>
    <row r="152" spans="1:30" ht="15.75" customHeight="1" x14ac:dyDescent="0.3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</row>
    <row r="153" spans="1:30" ht="15.75" customHeight="1" x14ac:dyDescent="0.3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</row>
    <row r="154" spans="1:30" ht="15.75" customHeight="1" x14ac:dyDescent="0.3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</row>
    <row r="155" spans="1:30" ht="15.75" customHeight="1" x14ac:dyDescent="0.3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</row>
    <row r="156" spans="1:30" ht="15.75" customHeight="1" x14ac:dyDescent="0.3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</row>
    <row r="157" spans="1:30" ht="15.75" customHeight="1" x14ac:dyDescent="0.3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</row>
    <row r="158" spans="1:30" ht="15.75" customHeight="1" x14ac:dyDescent="0.3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</row>
    <row r="159" spans="1:30" ht="15.75" customHeight="1" x14ac:dyDescent="0.3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</row>
    <row r="160" spans="1:30" ht="15.75" customHeight="1" x14ac:dyDescent="0.3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</row>
    <row r="161" spans="1:30" ht="15.75" customHeight="1" x14ac:dyDescent="0.3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</row>
    <row r="162" spans="1:30" ht="15.75" customHeight="1" x14ac:dyDescent="0.3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</row>
    <row r="163" spans="1:30" ht="15.75" customHeight="1" x14ac:dyDescent="0.3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</row>
    <row r="164" spans="1:30" ht="15.75" customHeight="1" x14ac:dyDescent="0.3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</row>
    <row r="165" spans="1:30" ht="15.75" customHeight="1" x14ac:dyDescent="0.3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</row>
    <row r="166" spans="1:30" ht="15.75" customHeight="1" x14ac:dyDescent="0.3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</row>
    <row r="167" spans="1:30" ht="15.75" customHeight="1" x14ac:dyDescent="0.3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</row>
    <row r="168" spans="1:30" ht="15.75" customHeight="1" x14ac:dyDescent="0.3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</row>
    <row r="169" spans="1:30" ht="15.75" customHeight="1" x14ac:dyDescent="0.3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</row>
    <row r="170" spans="1:30" ht="15.75" customHeight="1" x14ac:dyDescent="0.3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</row>
    <row r="171" spans="1:30" ht="15.75" customHeight="1" x14ac:dyDescent="0.3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</row>
    <row r="172" spans="1:30" ht="15.75" customHeight="1" x14ac:dyDescent="0.3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</row>
    <row r="173" spans="1:30" ht="15.75" customHeight="1" x14ac:dyDescent="0.3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</row>
    <row r="174" spans="1:30" ht="15.75" customHeight="1" x14ac:dyDescent="0.3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</row>
    <row r="175" spans="1:30" ht="15.75" customHeight="1" x14ac:dyDescent="0.3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</row>
    <row r="176" spans="1:30" ht="15.75" customHeight="1" x14ac:dyDescent="0.3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</row>
    <row r="177" spans="1:30" ht="15.75" customHeight="1" x14ac:dyDescent="0.3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</row>
    <row r="178" spans="1:30" ht="15.75" customHeight="1" x14ac:dyDescent="0.3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</row>
    <row r="179" spans="1:30" ht="15.75" customHeight="1" x14ac:dyDescent="0.3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</row>
    <row r="180" spans="1:30" ht="15.75" customHeight="1" x14ac:dyDescent="0.3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</row>
    <row r="181" spans="1:30" ht="15.75" customHeight="1" x14ac:dyDescent="0.3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</row>
    <row r="182" spans="1:30" ht="15.75" customHeight="1" x14ac:dyDescent="0.3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</row>
    <row r="183" spans="1:30" ht="15.75" customHeight="1" x14ac:dyDescent="0.3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</row>
    <row r="184" spans="1:30" ht="15.75" customHeight="1" x14ac:dyDescent="0.3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</row>
    <row r="185" spans="1:30" ht="15.75" customHeight="1" x14ac:dyDescent="0.3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</row>
    <row r="186" spans="1:30" ht="15.75" customHeight="1" x14ac:dyDescent="0.3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</row>
    <row r="187" spans="1:30" ht="15.75" customHeight="1" x14ac:dyDescent="0.3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</row>
    <row r="188" spans="1:30" ht="15.75" customHeight="1" x14ac:dyDescent="0.3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</row>
    <row r="189" spans="1:30" ht="15.75" customHeight="1" x14ac:dyDescent="0.3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</row>
    <row r="190" spans="1:30" ht="15.75" customHeight="1" x14ac:dyDescent="0.3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</row>
    <row r="191" spans="1:30" ht="15.75" customHeight="1" x14ac:dyDescent="0.3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</row>
    <row r="192" spans="1:30" ht="15.75" customHeight="1" x14ac:dyDescent="0.3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</row>
    <row r="193" spans="1:30" ht="15.75" customHeight="1" x14ac:dyDescent="0.3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</row>
    <row r="194" spans="1:30" ht="15.75" customHeight="1" x14ac:dyDescent="0.3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</row>
    <row r="195" spans="1:30" ht="15.75" customHeight="1" x14ac:dyDescent="0.3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</row>
    <row r="196" spans="1:30" ht="15.75" customHeight="1" x14ac:dyDescent="0.3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</row>
    <row r="197" spans="1:30" ht="15.75" customHeight="1" x14ac:dyDescent="0.3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</row>
    <row r="198" spans="1:30" ht="15.75" customHeight="1" x14ac:dyDescent="0.3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</row>
    <row r="199" spans="1:30" ht="15.75" customHeight="1" x14ac:dyDescent="0.3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</row>
    <row r="200" spans="1:30" ht="15.75" customHeight="1" x14ac:dyDescent="0.3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</row>
    <row r="201" spans="1:30" ht="15.75" customHeight="1" x14ac:dyDescent="0.3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</row>
    <row r="202" spans="1:30" ht="15.75" customHeight="1" x14ac:dyDescent="0.3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</row>
    <row r="203" spans="1:30" ht="15.75" customHeight="1" x14ac:dyDescent="0.3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</row>
    <row r="204" spans="1:30" ht="15.75" customHeight="1" x14ac:dyDescent="0.3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</row>
    <row r="205" spans="1:30" ht="15.75" customHeight="1" x14ac:dyDescent="0.3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</row>
    <row r="206" spans="1:30" ht="15.75" customHeight="1" x14ac:dyDescent="0.3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</row>
    <row r="207" spans="1:30" ht="15.75" customHeight="1" x14ac:dyDescent="0.3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</row>
    <row r="208" spans="1:30" ht="15.75" customHeight="1" x14ac:dyDescent="0.3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</row>
    <row r="209" spans="1:30" ht="15.75" customHeight="1" x14ac:dyDescent="0.3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</row>
    <row r="210" spans="1:30" ht="15.75" customHeight="1" x14ac:dyDescent="0.3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</row>
    <row r="211" spans="1:30" ht="15.75" customHeight="1" x14ac:dyDescent="0.3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</row>
    <row r="212" spans="1:30" ht="15.75" customHeight="1" x14ac:dyDescent="0.3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</row>
    <row r="213" spans="1:30" ht="15.75" customHeight="1" x14ac:dyDescent="0.3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</row>
    <row r="214" spans="1:30" ht="15.75" customHeight="1" x14ac:dyDescent="0.3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</row>
    <row r="215" spans="1:30" ht="15.75" customHeight="1" x14ac:dyDescent="0.3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</row>
    <row r="216" spans="1:30" ht="15.75" customHeight="1" x14ac:dyDescent="0.3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</row>
    <row r="217" spans="1:30" ht="15.75" customHeight="1" x14ac:dyDescent="0.3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</row>
    <row r="218" spans="1:30" ht="15.75" customHeight="1" x14ac:dyDescent="0.3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</row>
    <row r="219" spans="1:30" ht="15.75" customHeight="1" x14ac:dyDescent="0.3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</row>
    <row r="220" spans="1:30" ht="15.75" customHeight="1" x14ac:dyDescent="0.3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</row>
    <row r="221" spans="1:30" ht="15.75" customHeight="1" x14ac:dyDescent="0.3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</row>
    <row r="222" spans="1:30" ht="15.75" customHeight="1" x14ac:dyDescent="0.35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</row>
    <row r="223" spans="1:30" ht="15.75" customHeight="1" x14ac:dyDescent="0.3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</row>
    <row r="224" spans="1:30" ht="15.75" customHeight="1" x14ac:dyDescent="0.35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</row>
    <row r="225" spans="1:30" ht="15.75" customHeight="1" x14ac:dyDescent="0.3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</row>
    <row r="226" spans="1:30" ht="15.75" customHeight="1" x14ac:dyDescent="0.35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</row>
    <row r="227" spans="1:30" ht="15.75" customHeight="1" x14ac:dyDescent="0.3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</row>
    <row r="228" spans="1:30" ht="15.75" customHeight="1" x14ac:dyDescent="0.35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</row>
    <row r="229" spans="1:30" ht="15.75" customHeight="1" x14ac:dyDescent="0.35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</row>
    <row r="230" spans="1:30" ht="15.75" customHeight="1" x14ac:dyDescent="0.3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</row>
    <row r="231" spans="1:30" ht="15.75" customHeight="1" x14ac:dyDescent="0.35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</row>
    <row r="232" spans="1:30" ht="15.75" customHeight="1" x14ac:dyDescent="0.3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</row>
    <row r="233" spans="1:30" ht="15.75" customHeight="1" x14ac:dyDescent="0.35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</row>
    <row r="234" spans="1:30" ht="15.75" customHeight="1" x14ac:dyDescent="0.35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</row>
    <row r="235" spans="1:30" ht="15.75" customHeight="1" x14ac:dyDescent="0.3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</row>
    <row r="236" spans="1:30" ht="15.75" customHeight="1" x14ac:dyDescent="0.35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</row>
    <row r="237" spans="1:30" ht="15.75" customHeight="1" x14ac:dyDescent="0.35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</row>
    <row r="238" spans="1:30" ht="15.75" customHeight="1" x14ac:dyDescent="0.35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</row>
    <row r="239" spans="1:30" ht="15.75" customHeight="1" x14ac:dyDescent="0.3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</row>
    <row r="240" spans="1:30" ht="15.75" customHeight="1" x14ac:dyDescent="0.35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</row>
    <row r="241" spans="1:30" ht="15.75" customHeight="1" x14ac:dyDescent="0.35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</row>
    <row r="242" spans="1:30" ht="15.75" customHeight="1" x14ac:dyDescent="0.3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</row>
    <row r="243" spans="1:30" ht="15.75" customHeight="1" x14ac:dyDescent="0.35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</row>
    <row r="244" spans="1:30" ht="15.75" customHeight="1" x14ac:dyDescent="0.3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</row>
    <row r="245" spans="1:30" ht="15.75" customHeight="1" x14ac:dyDescent="0.3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</row>
    <row r="246" spans="1:30" ht="15.75" customHeight="1" x14ac:dyDescent="0.35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</row>
    <row r="247" spans="1:30" ht="15.75" customHeight="1" x14ac:dyDescent="0.35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</row>
    <row r="248" spans="1:30" ht="15.75" customHeight="1" x14ac:dyDescent="0.35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</row>
    <row r="249" spans="1:30" ht="15.75" customHeight="1" x14ac:dyDescent="0.3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</row>
    <row r="250" spans="1:30" ht="15.75" customHeight="1" x14ac:dyDescent="0.3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</row>
    <row r="251" spans="1:30" ht="15.75" customHeight="1" x14ac:dyDescent="0.3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</row>
    <row r="252" spans="1:30" ht="15.75" customHeight="1" x14ac:dyDescent="0.3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</row>
    <row r="253" spans="1:30" ht="15.75" customHeight="1" x14ac:dyDescent="0.35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</row>
    <row r="254" spans="1:30" ht="15.75" customHeight="1" x14ac:dyDescent="0.3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</row>
    <row r="255" spans="1:30" ht="15.75" customHeight="1" x14ac:dyDescent="0.3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</row>
    <row r="256" spans="1:30" ht="15.75" customHeight="1" x14ac:dyDescent="0.3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</row>
    <row r="257" spans="1:30" ht="15.75" customHeight="1" x14ac:dyDescent="0.35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</row>
    <row r="258" spans="1:30" ht="15.75" customHeight="1" x14ac:dyDescent="0.35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</row>
    <row r="259" spans="1:30" ht="15.75" customHeight="1" x14ac:dyDescent="0.3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</row>
    <row r="260" spans="1:30" ht="15.75" customHeight="1" x14ac:dyDescent="0.35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</row>
    <row r="261" spans="1:30" ht="15.75" customHeight="1" x14ac:dyDescent="0.3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</row>
    <row r="262" spans="1:30" ht="15.75" customHeight="1" x14ac:dyDescent="0.3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</row>
    <row r="263" spans="1:30" ht="15.75" customHeight="1" x14ac:dyDescent="0.3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</row>
    <row r="264" spans="1:30" ht="15.75" customHeight="1" x14ac:dyDescent="0.35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</row>
    <row r="265" spans="1:30" ht="15.75" customHeight="1" x14ac:dyDescent="0.3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</row>
    <row r="266" spans="1:30" ht="15.75" customHeight="1" x14ac:dyDescent="0.35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</row>
    <row r="267" spans="1:30" ht="15.75" customHeight="1" x14ac:dyDescent="0.35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</row>
    <row r="268" spans="1:30" ht="15.75" customHeight="1" x14ac:dyDescent="0.35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</row>
    <row r="269" spans="1:30" ht="15.75" customHeight="1" x14ac:dyDescent="0.35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</row>
    <row r="270" spans="1:30" ht="15.75" customHeight="1" x14ac:dyDescent="0.3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</row>
    <row r="271" spans="1:30" ht="15.75" customHeight="1" x14ac:dyDescent="0.3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</row>
    <row r="272" spans="1:30" ht="15.75" customHeight="1" x14ac:dyDescent="0.35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</row>
    <row r="273" spans="1:30" ht="15.75" customHeight="1" x14ac:dyDescent="0.3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</row>
    <row r="274" spans="1:30" ht="15.75" customHeight="1" x14ac:dyDescent="0.35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</row>
    <row r="275" spans="1:30" ht="15.75" customHeight="1" x14ac:dyDescent="0.3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</row>
    <row r="276" spans="1:30" ht="15.75" customHeight="1" x14ac:dyDescent="0.3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</row>
    <row r="277" spans="1:30" ht="15.75" customHeight="1" x14ac:dyDescent="0.35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</row>
    <row r="278" spans="1:30" ht="15.75" customHeight="1" x14ac:dyDescent="0.3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</row>
    <row r="279" spans="1:30" ht="15.75" customHeight="1" x14ac:dyDescent="0.35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</row>
    <row r="280" spans="1:30" ht="15.75" customHeight="1" x14ac:dyDescent="0.35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</row>
    <row r="281" spans="1:30" ht="15.75" customHeight="1" x14ac:dyDescent="0.35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</row>
    <row r="282" spans="1:30" ht="15.75" customHeight="1" x14ac:dyDescent="0.35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</row>
    <row r="283" spans="1:30" ht="15.75" customHeight="1" x14ac:dyDescent="0.35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</row>
    <row r="284" spans="1:30" ht="15.75" customHeight="1" x14ac:dyDescent="0.35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</row>
    <row r="285" spans="1:30" ht="15.75" customHeight="1" x14ac:dyDescent="0.3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</row>
    <row r="286" spans="1:30" ht="15.75" customHeight="1" x14ac:dyDescent="0.35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</row>
    <row r="287" spans="1:30" ht="15.75" customHeight="1" x14ac:dyDescent="0.35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</row>
    <row r="288" spans="1:30" ht="15.75" customHeight="1" x14ac:dyDescent="0.35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</row>
    <row r="289" spans="1:30" ht="15.75" customHeight="1" x14ac:dyDescent="0.35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</row>
    <row r="290" spans="1:30" ht="15.75" customHeight="1" x14ac:dyDescent="0.35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</row>
    <row r="291" spans="1:30" ht="15.75" customHeight="1" x14ac:dyDescent="0.3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</row>
    <row r="292" spans="1:30" ht="15.75" customHeight="1" x14ac:dyDescent="0.35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</row>
    <row r="293" spans="1:30" ht="15.75" customHeight="1" x14ac:dyDescent="0.3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</row>
    <row r="294" spans="1:30" ht="15.75" customHeight="1" x14ac:dyDescent="0.35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</row>
    <row r="295" spans="1:30" ht="15.75" customHeight="1" x14ac:dyDescent="0.3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</row>
    <row r="296" spans="1:30" ht="15.75" customHeight="1" x14ac:dyDescent="0.35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</row>
    <row r="297" spans="1:30" ht="15.75" customHeight="1" x14ac:dyDescent="0.3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</row>
    <row r="298" spans="1:30" ht="15.75" customHeight="1" x14ac:dyDescent="0.3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</row>
    <row r="299" spans="1:30" ht="15.75" customHeight="1" x14ac:dyDescent="0.3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</row>
    <row r="300" spans="1:30" ht="15.75" customHeight="1" x14ac:dyDescent="0.3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</row>
    <row r="301" spans="1:30" ht="15.75" customHeight="1" x14ac:dyDescent="0.3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</row>
    <row r="302" spans="1:30" ht="15.75" customHeight="1" x14ac:dyDescent="0.3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</row>
    <row r="303" spans="1:30" ht="15.75" customHeight="1" x14ac:dyDescent="0.3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</row>
    <row r="304" spans="1:30" ht="15.75" customHeight="1" x14ac:dyDescent="0.3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</row>
    <row r="305" spans="1:30" ht="15.75" customHeight="1" x14ac:dyDescent="0.3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</row>
    <row r="306" spans="1:30" ht="15.75" customHeight="1" x14ac:dyDescent="0.3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</row>
    <row r="307" spans="1:30" ht="15.75" customHeight="1" x14ac:dyDescent="0.3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</row>
    <row r="308" spans="1:30" ht="15.75" customHeight="1" x14ac:dyDescent="0.3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</row>
    <row r="309" spans="1:30" ht="15.75" customHeight="1" x14ac:dyDescent="0.3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</row>
    <row r="310" spans="1:30" ht="15.75" customHeight="1" x14ac:dyDescent="0.3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</row>
    <row r="311" spans="1:30" ht="15.75" customHeight="1" x14ac:dyDescent="0.35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</row>
    <row r="312" spans="1:30" ht="15.75" customHeight="1" x14ac:dyDescent="0.3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</row>
    <row r="313" spans="1:30" ht="15.75" customHeight="1" x14ac:dyDescent="0.35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</row>
    <row r="314" spans="1:30" ht="15.75" customHeight="1" x14ac:dyDescent="0.35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</row>
    <row r="315" spans="1:30" ht="15.75" customHeight="1" x14ac:dyDescent="0.3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</row>
    <row r="316" spans="1:30" ht="15.75" customHeight="1" x14ac:dyDescent="0.35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</row>
    <row r="317" spans="1:30" ht="15.75" customHeight="1" x14ac:dyDescent="0.35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</row>
    <row r="318" spans="1:30" ht="15.75" customHeight="1" x14ac:dyDescent="0.35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</row>
    <row r="319" spans="1:30" ht="15.75" customHeight="1" x14ac:dyDescent="0.35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</row>
    <row r="320" spans="1:30" ht="15.75" customHeight="1" x14ac:dyDescent="0.3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</row>
    <row r="321" spans="1:30" ht="15.75" customHeight="1" x14ac:dyDescent="0.35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</row>
    <row r="322" spans="1:30" ht="15.75" customHeight="1" x14ac:dyDescent="0.3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</row>
    <row r="323" spans="1:30" ht="15.75" customHeight="1" x14ac:dyDescent="0.35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</row>
    <row r="324" spans="1:30" ht="15.75" customHeight="1" x14ac:dyDescent="0.35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</row>
    <row r="325" spans="1:30" ht="15.75" customHeight="1" x14ac:dyDescent="0.3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</row>
    <row r="326" spans="1:30" ht="15.75" customHeight="1" x14ac:dyDescent="0.35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</row>
    <row r="327" spans="1:30" ht="15.75" customHeight="1" x14ac:dyDescent="0.35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</row>
    <row r="328" spans="1:30" ht="15.75" customHeight="1" x14ac:dyDescent="0.35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</row>
    <row r="329" spans="1:30" ht="15.75" customHeight="1" x14ac:dyDescent="0.35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</row>
    <row r="330" spans="1:30" ht="15.75" customHeight="1" x14ac:dyDescent="0.3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</row>
    <row r="331" spans="1:30" ht="15.75" customHeight="1" x14ac:dyDescent="0.3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</row>
    <row r="332" spans="1:30" ht="15.75" customHeight="1" x14ac:dyDescent="0.3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</row>
    <row r="333" spans="1:30" ht="15.75" customHeight="1" x14ac:dyDescent="0.3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</row>
    <row r="334" spans="1:30" ht="15.75" customHeight="1" x14ac:dyDescent="0.3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</row>
    <row r="335" spans="1:30" ht="15.75" customHeight="1" x14ac:dyDescent="0.3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</row>
    <row r="336" spans="1:30" ht="15.75" customHeight="1" x14ac:dyDescent="0.3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</row>
    <row r="337" spans="1:30" ht="15.75" customHeight="1" x14ac:dyDescent="0.3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</row>
    <row r="338" spans="1:30" ht="15.75" customHeight="1" x14ac:dyDescent="0.3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</row>
    <row r="339" spans="1:30" ht="15.75" customHeight="1" x14ac:dyDescent="0.3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</row>
    <row r="340" spans="1:30" ht="15.75" customHeight="1" x14ac:dyDescent="0.3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</row>
    <row r="341" spans="1:30" ht="15.75" customHeight="1" x14ac:dyDescent="0.3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</row>
    <row r="342" spans="1:30" ht="15.75" customHeight="1" x14ac:dyDescent="0.3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</row>
    <row r="343" spans="1:30" ht="15.75" customHeight="1" x14ac:dyDescent="0.3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</row>
    <row r="344" spans="1:30" ht="15.75" customHeight="1" x14ac:dyDescent="0.3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</row>
    <row r="345" spans="1:30" ht="15.75" customHeight="1" x14ac:dyDescent="0.3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</row>
    <row r="346" spans="1:30" ht="15.75" customHeight="1" x14ac:dyDescent="0.3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</row>
    <row r="347" spans="1:30" ht="15.75" customHeight="1" x14ac:dyDescent="0.3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</row>
    <row r="348" spans="1:30" ht="15.75" customHeight="1" x14ac:dyDescent="0.3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</row>
    <row r="349" spans="1:30" ht="15.75" customHeight="1" x14ac:dyDescent="0.3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</row>
    <row r="350" spans="1:30" ht="15.75" customHeight="1" x14ac:dyDescent="0.3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</row>
    <row r="351" spans="1:30" ht="15.75" customHeight="1" x14ac:dyDescent="0.3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</row>
    <row r="352" spans="1:30" ht="15.75" customHeight="1" x14ac:dyDescent="0.3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</row>
    <row r="353" spans="1:30" ht="15.75" customHeight="1" x14ac:dyDescent="0.3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</row>
    <row r="354" spans="1:30" ht="15.75" customHeight="1" x14ac:dyDescent="0.3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</row>
    <row r="355" spans="1:30" ht="15.75" customHeight="1" x14ac:dyDescent="0.3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</row>
    <row r="356" spans="1:30" ht="15.75" customHeight="1" x14ac:dyDescent="0.3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</row>
    <row r="357" spans="1:30" ht="15.75" customHeight="1" x14ac:dyDescent="0.3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</row>
    <row r="358" spans="1:30" ht="15.75" customHeight="1" x14ac:dyDescent="0.3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</row>
    <row r="359" spans="1:30" ht="15.75" customHeight="1" x14ac:dyDescent="0.3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</row>
    <row r="360" spans="1:30" ht="15.75" customHeight="1" x14ac:dyDescent="0.3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</row>
    <row r="361" spans="1:30" ht="15.75" customHeight="1" x14ac:dyDescent="0.3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</row>
    <row r="362" spans="1:30" ht="15.75" customHeight="1" x14ac:dyDescent="0.3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</row>
    <row r="363" spans="1:30" ht="15.75" customHeight="1" x14ac:dyDescent="0.3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</row>
    <row r="364" spans="1:30" ht="15.75" customHeight="1" x14ac:dyDescent="0.3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</row>
    <row r="365" spans="1:30" ht="15.75" customHeight="1" x14ac:dyDescent="0.3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</row>
    <row r="366" spans="1:30" ht="15.75" customHeight="1" x14ac:dyDescent="0.3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</row>
    <row r="367" spans="1:30" ht="15.75" customHeight="1" x14ac:dyDescent="0.3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</row>
    <row r="368" spans="1:30" ht="15.75" customHeight="1" x14ac:dyDescent="0.3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</row>
    <row r="369" spans="1:30" ht="15.75" customHeight="1" x14ac:dyDescent="0.3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</row>
    <row r="370" spans="1:30" ht="15.75" customHeight="1" x14ac:dyDescent="0.3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</row>
    <row r="371" spans="1:30" ht="15.75" customHeight="1" x14ac:dyDescent="0.3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</row>
    <row r="372" spans="1:30" ht="15.75" customHeight="1" x14ac:dyDescent="0.3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</row>
    <row r="373" spans="1:30" ht="15.75" customHeight="1" x14ac:dyDescent="0.3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</row>
    <row r="374" spans="1:30" ht="15.75" customHeight="1" x14ac:dyDescent="0.3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</row>
    <row r="375" spans="1:30" ht="15.75" customHeight="1" x14ac:dyDescent="0.3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</row>
    <row r="376" spans="1:30" ht="15.75" customHeight="1" x14ac:dyDescent="0.3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</row>
    <row r="377" spans="1:30" ht="15.75" customHeight="1" x14ac:dyDescent="0.3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</row>
    <row r="378" spans="1:30" ht="15.75" customHeight="1" x14ac:dyDescent="0.3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</row>
    <row r="379" spans="1:30" ht="15.75" customHeight="1" x14ac:dyDescent="0.3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</row>
    <row r="380" spans="1:30" ht="15.75" customHeight="1" x14ac:dyDescent="0.3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</row>
    <row r="381" spans="1:30" ht="15.75" customHeight="1" x14ac:dyDescent="0.35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</row>
    <row r="382" spans="1:30" ht="15.75" customHeight="1" x14ac:dyDescent="0.3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</row>
    <row r="383" spans="1:30" ht="15.75" customHeight="1" x14ac:dyDescent="0.35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</row>
    <row r="384" spans="1:30" ht="15.75" customHeight="1" x14ac:dyDescent="0.35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</row>
    <row r="385" spans="1:30" ht="15.75" customHeight="1" x14ac:dyDescent="0.3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</row>
    <row r="386" spans="1:30" ht="15.75" customHeight="1" x14ac:dyDescent="0.35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</row>
    <row r="387" spans="1:30" ht="15.75" customHeight="1" x14ac:dyDescent="0.3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</row>
    <row r="388" spans="1:30" ht="15.75" customHeight="1" x14ac:dyDescent="0.35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</row>
    <row r="389" spans="1:30" ht="15.75" customHeight="1" x14ac:dyDescent="0.35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</row>
    <row r="390" spans="1:30" ht="15.75" customHeight="1" x14ac:dyDescent="0.35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</row>
    <row r="391" spans="1:30" ht="15.75" customHeight="1" x14ac:dyDescent="0.35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</row>
    <row r="392" spans="1:30" ht="15.75" customHeight="1" x14ac:dyDescent="0.3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</row>
    <row r="393" spans="1:30" ht="15.75" customHeight="1" x14ac:dyDescent="0.3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</row>
    <row r="394" spans="1:30" ht="15.75" customHeight="1" x14ac:dyDescent="0.35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</row>
    <row r="395" spans="1:30" ht="15.75" customHeight="1" x14ac:dyDescent="0.3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</row>
    <row r="396" spans="1:30" ht="15.75" customHeight="1" x14ac:dyDescent="0.35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</row>
    <row r="397" spans="1:30" ht="15.75" customHeight="1" x14ac:dyDescent="0.3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</row>
    <row r="398" spans="1:30" ht="15.75" customHeight="1" x14ac:dyDescent="0.3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</row>
    <row r="399" spans="1:30" ht="15.75" customHeight="1" x14ac:dyDescent="0.35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</row>
    <row r="400" spans="1:30" ht="15.75" customHeight="1" x14ac:dyDescent="0.35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</row>
    <row r="401" spans="1:30" ht="15.75" customHeight="1" x14ac:dyDescent="0.35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</row>
    <row r="402" spans="1:30" ht="15.75" customHeight="1" x14ac:dyDescent="0.35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</row>
    <row r="403" spans="1:30" ht="15.75" customHeight="1" x14ac:dyDescent="0.35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</row>
    <row r="404" spans="1:30" ht="15.75" customHeight="1" x14ac:dyDescent="0.35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</row>
    <row r="405" spans="1:30" ht="15.75" customHeight="1" x14ac:dyDescent="0.3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</row>
    <row r="406" spans="1:30" ht="15.75" customHeight="1" x14ac:dyDescent="0.35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</row>
    <row r="407" spans="1:30" ht="15.75" customHeight="1" x14ac:dyDescent="0.35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</row>
    <row r="408" spans="1:30" ht="15.75" customHeight="1" x14ac:dyDescent="0.35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</row>
    <row r="409" spans="1:30" ht="15.75" customHeight="1" x14ac:dyDescent="0.35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</row>
    <row r="410" spans="1:30" ht="15.75" customHeight="1" x14ac:dyDescent="0.35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</row>
    <row r="411" spans="1:30" ht="15.75" customHeight="1" x14ac:dyDescent="0.35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</row>
    <row r="412" spans="1:30" ht="15.75" customHeight="1" x14ac:dyDescent="0.3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</row>
    <row r="413" spans="1:30" ht="15.75" customHeight="1" x14ac:dyDescent="0.35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</row>
    <row r="414" spans="1:30" ht="15.75" customHeight="1" x14ac:dyDescent="0.35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</row>
    <row r="415" spans="1:30" ht="15.75" customHeight="1" x14ac:dyDescent="0.3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</row>
    <row r="416" spans="1:30" ht="15.75" customHeight="1" x14ac:dyDescent="0.35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</row>
    <row r="417" spans="1:30" ht="15.75" customHeight="1" x14ac:dyDescent="0.35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</row>
    <row r="418" spans="1:30" ht="15.75" customHeight="1" x14ac:dyDescent="0.35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</row>
    <row r="419" spans="1:30" ht="15.75" customHeight="1" x14ac:dyDescent="0.35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</row>
    <row r="420" spans="1:30" ht="15.75" customHeight="1" x14ac:dyDescent="0.3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</row>
    <row r="421" spans="1:30" ht="15.75" customHeight="1" x14ac:dyDescent="0.35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</row>
    <row r="422" spans="1:30" ht="15.75" customHeight="1" x14ac:dyDescent="0.35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</row>
    <row r="423" spans="1:30" ht="15.75" customHeight="1" x14ac:dyDescent="0.35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</row>
    <row r="424" spans="1:30" ht="15.75" customHeight="1" x14ac:dyDescent="0.35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</row>
    <row r="425" spans="1:30" ht="15.75" customHeight="1" x14ac:dyDescent="0.3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</row>
    <row r="426" spans="1:30" ht="15.75" customHeight="1" x14ac:dyDescent="0.35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</row>
    <row r="427" spans="1:30" ht="15.75" customHeight="1" x14ac:dyDescent="0.35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</row>
    <row r="428" spans="1:30" ht="15.75" customHeight="1" x14ac:dyDescent="0.35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</row>
    <row r="429" spans="1:30" ht="15.75" customHeight="1" x14ac:dyDescent="0.35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</row>
    <row r="430" spans="1:30" ht="15.75" customHeight="1" x14ac:dyDescent="0.35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</row>
    <row r="431" spans="1:30" ht="15.75" customHeight="1" x14ac:dyDescent="0.35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</row>
    <row r="432" spans="1:30" ht="15.75" customHeight="1" x14ac:dyDescent="0.35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</row>
    <row r="433" spans="1:30" ht="15.75" customHeight="1" x14ac:dyDescent="0.35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</row>
    <row r="434" spans="1:30" ht="15.75" customHeight="1" x14ac:dyDescent="0.35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</row>
    <row r="435" spans="1:30" ht="15.75" customHeight="1" x14ac:dyDescent="0.3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</row>
    <row r="436" spans="1:30" ht="15.75" customHeight="1" x14ac:dyDescent="0.35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</row>
    <row r="437" spans="1:30" ht="15.75" customHeight="1" x14ac:dyDescent="0.35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</row>
    <row r="438" spans="1:30" ht="15.75" customHeight="1" x14ac:dyDescent="0.3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</row>
    <row r="439" spans="1:30" ht="15.75" customHeight="1" x14ac:dyDescent="0.3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</row>
    <row r="440" spans="1:30" ht="15.75" customHeight="1" x14ac:dyDescent="0.35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</row>
    <row r="441" spans="1:30" ht="15.75" customHeight="1" x14ac:dyDescent="0.35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</row>
    <row r="442" spans="1:30" ht="15.75" customHeight="1" x14ac:dyDescent="0.3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</row>
    <row r="443" spans="1:30" ht="15.75" customHeight="1" x14ac:dyDescent="0.35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</row>
    <row r="444" spans="1:30" ht="15.75" customHeight="1" x14ac:dyDescent="0.35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</row>
    <row r="445" spans="1:30" ht="15.75" customHeight="1" x14ac:dyDescent="0.3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</row>
    <row r="446" spans="1:30" ht="15.75" customHeight="1" x14ac:dyDescent="0.35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</row>
    <row r="447" spans="1:30" ht="15.75" customHeight="1" x14ac:dyDescent="0.3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</row>
    <row r="448" spans="1:30" ht="15.75" customHeight="1" x14ac:dyDescent="0.35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</row>
    <row r="449" spans="1:30" ht="15.75" customHeight="1" x14ac:dyDescent="0.35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</row>
    <row r="450" spans="1:30" ht="15.75" customHeight="1" x14ac:dyDescent="0.35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</row>
    <row r="451" spans="1:30" ht="15.75" customHeight="1" x14ac:dyDescent="0.3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</row>
    <row r="452" spans="1:30" ht="15.75" customHeight="1" x14ac:dyDescent="0.35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</row>
    <row r="453" spans="1:30" ht="15.75" customHeight="1" x14ac:dyDescent="0.35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</row>
    <row r="454" spans="1:30" ht="15.75" customHeight="1" x14ac:dyDescent="0.35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</row>
    <row r="455" spans="1:30" ht="15.75" customHeight="1" x14ac:dyDescent="0.3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</row>
    <row r="456" spans="1:30" ht="15.75" customHeight="1" x14ac:dyDescent="0.35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</row>
    <row r="457" spans="1:30" ht="15.75" customHeight="1" x14ac:dyDescent="0.3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</row>
    <row r="458" spans="1:30" ht="15.75" customHeight="1" x14ac:dyDescent="0.35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</row>
    <row r="459" spans="1:30" ht="15.75" customHeight="1" x14ac:dyDescent="0.35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</row>
    <row r="460" spans="1:30" ht="15.75" customHeight="1" x14ac:dyDescent="0.3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</row>
    <row r="461" spans="1:30" ht="15.75" customHeight="1" x14ac:dyDescent="0.3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</row>
    <row r="462" spans="1:30" ht="15.75" customHeight="1" x14ac:dyDescent="0.3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</row>
    <row r="463" spans="1:30" ht="15.75" customHeight="1" x14ac:dyDescent="0.3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</row>
    <row r="464" spans="1:30" ht="15.75" customHeight="1" x14ac:dyDescent="0.3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</row>
    <row r="465" spans="1:30" ht="15.75" customHeight="1" x14ac:dyDescent="0.3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</row>
    <row r="466" spans="1:30" ht="15.75" customHeight="1" x14ac:dyDescent="0.3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</row>
    <row r="467" spans="1:30" ht="15.75" customHeight="1" x14ac:dyDescent="0.3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</row>
    <row r="468" spans="1:30" ht="15.75" customHeight="1" x14ac:dyDescent="0.3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</row>
    <row r="469" spans="1:30" ht="15.75" customHeight="1" x14ac:dyDescent="0.3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</row>
    <row r="470" spans="1:30" ht="15.75" customHeight="1" x14ac:dyDescent="0.3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</row>
    <row r="471" spans="1:30" ht="15.75" customHeight="1" x14ac:dyDescent="0.35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</row>
    <row r="472" spans="1:30" ht="15.75" customHeight="1" x14ac:dyDescent="0.35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</row>
    <row r="473" spans="1:30" ht="15.75" customHeight="1" x14ac:dyDescent="0.35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</row>
    <row r="474" spans="1:30" ht="15.75" customHeight="1" x14ac:dyDescent="0.35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</row>
    <row r="475" spans="1:30" ht="15.75" customHeight="1" x14ac:dyDescent="0.3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</row>
    <row r="476" spans="1:30" ht="15.75" customHeight="1" x14ac:dyDescent="0.3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</row>
    <row r="477" spans="1:30" ht="15.75" customHeight="1" x14ac:dyDescent="0.35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</row>
    <row r="478" spans="1:30" ht="15.75" customHeight="1" x14ac:dyDescent="0.35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</row>
    <row r="479" spans="1:30" ht="15.75" customHeight="1" x14ac:dyDescent="0.35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</row>
    <row r="480" spans="1:30" ht="15.75" customHeight="1" x14ac:dyDescent="0.35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</row>
    <row r="481" spans="1:30" ht="15.75" customHeight="1" x14ac:dyDescent="0.35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</row>
    <row r="482" spans="1:30" ht="15.75" customHeight="1" x14ac:dyDescent="0.35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</row>
    <row r="483" spans="1:30" ht="15.75" customHeight="1" x14ac:dyDescent="0.35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</row>
    <row r="484" spans="1:30" ht="15.75" customHeight="1" x14ac:dyDescent="0.35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</row>
    <row r="485" spans="1:30" ht="15.75" customHeight="1" x14ac:dyDescent="0.35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</row>
    <row r="486" spans="1:30" ht="15.75" customHeight="1" x14ac:dyDescent="0.35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</row>
    <row r="487" spans="1:30" ht="15.75" customHeight="1" x14ac:dyDescent="0.35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</row>
    <row r="488" spans="1:30" ht="15.75" customHeight="1" x14ac:dyDescent="0.35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</row>
    <row r="489" spans="1:30" ht="15.75" customHeight="1" x14ac:dyDescent="0.35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</row>
    <row r="490" spans="1:30" ht="15.75" customHeight="1" x14ac:dyDescent="0.35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</row>
    <row r="491" spans="1:30" ht="15.75" customHeight="1" x14ac:dyDescent="0.35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</row>
    <row r="492" spans="1:30" ht="15.75" customHeight="1" x14ac:dyDescent="0.35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</row>
    <row r="493" spans="1:30" ht="15.75" customHeight="1" x14ac:dyDescent="0.35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</row>
    <row r="494" spans="1:30" ht="15.75" customHeight="1" x14ac:dyDescent="0.35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</row>
    <row r="495" spans="1:30" ht="15.75" customHeight="1" x14ac:dyDescent="0.35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</row>
    <row r="496" spans="1:30" ht="15.75" customHeight="1" x14ac:dyDescent="0.35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</row>
    <row r="497" spans="1:30" ht="15.75" customHeight="1" x14ac:dyDescent="0.35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</row>
    <row r="498" spans="1:30" ht="15.75" customHeight="1" x14ac:dyDescent="0.35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</row>
    <row r="499" spans="1:30" ht="15.75" customHeight="1" x14ac:dyDescent="0.35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</row>
    <row r="500" spans="1:30" ht="15.75" customHeight="1" x14ac:dyDescent="0.35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</row>
    <row r="501" spans="1:30" ht="15.75" customHeight="1" x14ac:dyDescent="0.35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</row>
    <row r="502" spans="1:30" ht="15.75" customHeight="1" x14ac:dyDescent="0.35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</row>
    <row r="503" spans="1:30" ht="15.75" customHeight="1" x14ac:dyDescent="0.35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</row>
    <row r="504" spans="1:30" ht="15.75" customHeight="1" x14ac:dyDescent="0.35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</row>
    <row r="505" spans="1:30" ht="15.75" customHeight="1" x14ac:dyDescent="0.35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</row>
    <row r="506" spans="1:30" ht="15.75" customHeight="1" x14ac:dyDescent="0.35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</row>
    <row r="507" spans="1:30" ht="15.75" customHeight="1" x14ac:dyDescent="0.35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</row>
    <row r="508" spans="1:30" ht="15.75" customHeight="1" x14ac:dyDescent="0.35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</row>
    <row r="509" spans="1:30" ht="15.75" customHeight="1" x14ac:dyDescent="0.35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</row>
    <row r="510" spans="1:30" ht="15.75" customHeight="1" x14ac:dyDescent="0.35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</row>
    <row r="511" spans="1:30" ht="15.75" customHeight="1" x14ac:dyDescent="0.35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</row>
    <row r="512" spans="1:30" ht="15.75" customHeight="1" x14ac:dyDescent="0.35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</row>
    <row r="513" spans="1:30" ht="15.75" customHeight="1" x14ac:dyDescent="0.35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</row>
    <row r="514" spans="1:30" ht="15.75" customHeight="1" x14ac:dyDescent="0.35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</row>
    <row r="515" spans="1:30" ht="15.75" customHeight="1" x14ac:dyDescent="0.35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</row>
    <row r="516" spans="1:30" ht="15.75" customHeight="1" x14ac:dyDescent="0.35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</row>
    <row r="517" spans="1:30" ht="15.75" customHeight="1" x14ac:dyDescent="0.35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</row>
    <row r="518" spans="1:30" ht="15.75" customHeight="1" x14ac:dyDescent="0.35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</row>
    <row r="519" spans="1:30" ht="15.75" customHeight="1" x14ac:dyDescent="0.35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</row>
    <row r="520" spans="1:30" ht="15.75" customHeight="1" x14ac:dyDescent="0.35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</row>
    <row r="521" spans="1:30" ht="15.75" customHeight="1" x14ac:dyDescent="0.35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</row>
    <row r="522" spans="1:30" ht="15.75" customHeight="1" x14ac:dyDescent="0.35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</row>
    <row r="523" spans="1:30" ht="15.75" customHeight="1" x14ac:dyDescent="0.35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</row>
    <row r="524" spans="1:30" ht="15.75" customHeight="1" x14ac:dyDescent="0.35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</row>
    <row r="525" spans="1:30" ht="15.75" customHeight="1" x14ac:dyDescent="0.35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</row>
    <row r="526" spans="1:30" ht="15.75" customHeight="1" x14ac:dyDescent="0.35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</row>
    <row r="527" spans="1:30" ht="15.75" customHeight="1" x14ac:dyDescent="0.35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</row>
    <row r="528" spans="1:30" ht="15.75" customHeight="1" x14ac:dyDescent="0.35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</row>
    <row r="529" spans="1:30" ht="15.75" customHeight="1" x14ac:dyDescent="0.35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</row>
    <row r="530" spans="1:30" ht="15.75" customHeight="1" x14ac:dyDescent="0.35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</row>
    <row r="531" spans="1:30" ht="15.75" customHeight="1" x14ac:dyDescent="0.35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</row>
    <row r="532" spans="1:30" ht="15.75" customHeight="1" x14ac:dyDescent="0.35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</row>
    <row r="533" spans="1:30" ht="15.75" customHeight="1" x14ac:dyDescent="0.35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</row>
    <row r="534" spans="1:30" ht="15.75" customHeight="1" x14ac:dyDescent="0.35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</row>
    <row r="535" spans="1:30" ht="15.75" customHeight="1" x14ac:dyDescent="0.35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</row>
    <row r="536" spans="1:30" ht="15.75" customHeight="1" x14ac:dyDescent="0.35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</row>
    <row r="537" spans="1:30" ht="15.75" customHeight="1" x14ac:dyDescent="0.35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</row>
    <row r="538" spans="1:30" ht="15.75" customHeight="1" x14ac:dyDescent="0.35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</row>
    <row r="539" spans="1:30" ht="15.75" customHeight="1" x14ac:dyDescent="0.35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</row>
    <row r="540" spans="1:30" ht="15.75" customHeight="1" x14ac:dyDescent="0.35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</row>
    <row r="541" spans="1:30" ht="15.75" customHeight="1" x14ac:dyDescent="0.35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</row>
    <row r="542" spans="1:30" ht="15.75" customHeight="1" x14ac:dyDescent="0.35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</row>
    <row r="543" spans="1:30" ht="15.75" customHeight="1" x14ac:dyDescent="0.35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</row>
    <row r="544" spans="1:30" ht="15.75" customHeight="1" x14ac:dyDescent="0.35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</row>
    <row r="545" spans="1:30" ht="15.75" customHeight="1" x14ac:dyDescent="0.35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</row>
    <row r="546" spans="1:30" ht="15.75" customHeight="1" x14ac:dyDescent="0.35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</row>
    <row r="547" spans="1:30" ht="15.75" customHeight="1" x14ac:dyDescent="0.35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</row>
    <row r="548" spans="1:30" ht="15.75" customHeight="1" x14ac:dyDescent="0.35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</row>
    <row r="549" spans="1:30" ht="15.75" customHeight="1" x14ac:dyDescent="0.35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</row>
    <row r="550" spans="1:30" ht="15.75" customHeight="1" x14ac:dyDescent="0.35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</row>
    <row r="551" spans="1:30" ht="15.75" customHeight="1" x14ac:dyDescent="0.35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</row>
    <row r="552" spans="1:30" ht="15.75" customHeight="1" x14ac:dyDescent="0.35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</row>
    <row r="553" spans="1:30" ht="15.75" customHeight="1" x14ac:dyDescent="0.35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</row>
    <row r="554" spans="1:30" ht="15.75" customHeight="1" x14ac:dyDescent="0.35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</row>
    <row r="555" spans="1:30" ht="15.75" customHeight="1" x14ac:dyDescent="0.35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</row>
    <row r="556" spans="1:30" ht="15.75" customHeight="1" x14ac:dyDescent="0.35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</row>
    <row r="557" spans="1:30" ht="15.75" customHeight="1" x14ac:dyDescent="0.35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</row>
    <row r="558" spans="1:30" ht="15.75" customHeight="1" x14ac:dyDescent="0.35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</row>
    <row r="559" spans="1:30" ht="15.75" customHeight="1" x14ac:dyDescent="0.35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</row>
    <row r="560" spans="1:30" ht="15.75" customHeight="1" x14ac:dyDescent="0.35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</row>
    <row r="561" spans="1:30" ht="15.75" customHeight="1" x14ac:dyDescent="0.35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</row>
    <row r="562" spans="1:30" ht="15.75" customHeight="1" x14ac:dyDescent="0.35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</row>
    <row r="563" spans="1:30" ht="15.75" customHeight="1" x14ac:dyDescent="0.35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</row>
    <row r="564" spans="1:30" ht="15.75" customHeight="1" x14ac:dyDescent="0.35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</row>
    <row r="565" spans="1:30" ht="15.75" customHeight="1" x14ac:dyDescent="0.35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</row>
    <row r="566" spans="1:30" ht="15.75" customHeight="1" x14ac:dyDescent="0.35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</row>
    <row r="567" spans="1:30" ht="15.75" customHeight="1" x14ac:dyDescent="0.35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</row>
    <row r="568" spans="1:30" ht="15.75" customHeight="1" x14ac:dyDescent="0.35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</row>
    <row r="569" spans="1:30" ht="15.75" customHeight="1" x14ac:dyDescent="0.35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</row>
    <row r="570" spans="1:30" ht="15.75" customHeight="1" x14ac:dyDescent="0.3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</row>
    <row r="571" spans="1:30" ht="15.75" customHeight="1" x14ac:dyDescent="0.35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</row>
    <row r="572" spans="1:30" ht="15.75" customHeight="1" x14ac:dyDescent="0.35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</row>
    <row r="573" spans="1:30" ht="15.75" customHeight="1" x14ac:dyDescent="0.35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</row>
    <row r="574" spans="1:30" ht="15.75" customHeight="1" x14ac:dyDescent="0.35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</row>
    <row r="575" spans="1:30" ht="15.75" customHeight="1" x14ac:dyDescent="0.35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</row>
    <row r="576" spans="1:30" ht="15.75" customHeight="1" x14ac:dyDescent="0.35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</row>
    <row r="577" spans="1:30" ht="15.75" customHeight="1" x14ac:dyDescent="0.35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</row>
    <row r="578" spans="1:30" ht="15.75" customHeight="1" x14ac:dyDescent="0.35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</row>
    <row r="579" spans="1:30" ht="15.75" customHeight="1" x14ac:dyDescent="0.35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</row>
    <row r="580" spans="1:30" ht="15.75" customHeight="1" x14ac:dyDescent="0.35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</row>
    <row r="581" spans="1:30" ht="15.75" customHeight="1" x14ac:dyDescent="0.35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</row>
    <row r="582" spans="1:30" ht="15.75" customHeight="1" x14ac:dyDescent="0.35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</row>
    <row r="583" spans="1:30" ht="15.75" customHeight="1" x14ac:dyDescent="0.35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</row>
    <row r="584" spans="1:30" ht="15.75" customHeight="1" x14ac:dyDescent="0.35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</row>
    <row r="585" spans="1:30" ht="15.75" customHeight="1" x14ac:dyDescent="0.35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</row>
    <row r="586" spans="1:30" ht="15.75" customHeight="1" x14ac:dyDescent="0.35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</row>
    <row r="587" spans="1:30" ht="15.75" customHeight="1" x14ac:dyDescent="0.35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</row>
    <row r="588" spans="1:30" ht="15.75" customHeight="1" x14ac:dyDescent="0.35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</row>
    <row r="589" spans="1:30" ht="15.75" customHeight="1" x14ac:dyDescent="0.35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</row>
    <row r="590" spans="1:30" ht="15.75" customHeight="1" x14ac:dyDescent="0.35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</row>
    <row r="591" spans="1:30" ht="15.75" customHeight="1" x14ac:dyDescent="0.35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</row>
    <row r="592" spans="1:30" ht="15.75" customHeight="1" x14ac:dyDescent="0.35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</row>
    <row r="593" spans="1:30" ht="15.75" customHeight="1" x14ac:dyDescent="0.35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</row>
    <row r="594" spans="1:30" ht="15.75" customHeight="1" x14ac:dyDescent="0.35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</row>
    <row r="595" spans="1:30" ht="15.75" customHeight="1" x14ac:dyDescent="0.3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</row>
    <row r="596" spans="1:30" ht="15.75" customHeight="1" x14ac:dyDescent="0.35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</row>
    <row r="597" spans="1:30" ht="15.75" customHeight="1" x14ac:dyDescent="0.35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</row>
    <row r="598" spans="1:30" ht="15.75" customHeight="1" x14ac:dyDescent="0.35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</row>
    <row r="599" spans="1:30" ht="15.75" customHeight="1" x14ac:dyDescent="0.3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</row>
    <row r="600" spans="1:30" ht="15.75" customHeight="1" x14ac:dyDescent="0.35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</row>
    <row r="601" spans="1:30" ht="15.75" customHeight="1" x14ac:dyDescent="0.35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</row>
    <row r="602" spans="1:30" ht="15.75" customHeight="1" x14ac:dyDescent="0.35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</row>
    <row r="603" spans="1:30" ht="15.75" customHeight="1" x14ac:dyDescent="0.35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</row>
    <row r="604" spans="1:30" ht="15.75" customHeight="1" x14ac:dyDescent="0.35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</row>
    <row r="605" spans="1:30" ht="15.75" customHeight="1" x14ac:dyDescent="0.3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</row>
    <row r="606" spans="1:30" ht="15.75" customHeight="1" x14ac:dyDescent="0.35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</row>
    <row r="607" spans="1:30" ht="15.75" customHeight="1" x14ac:dyDescent="0.35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</row>
    <row r="608" spans="1:30" ht="15.75" customHeight="1" x14ac:dyDescent="0.35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</row>
    <row r="609" spans="1:30" ht="15.75" customHeight="1" x14ac:dyDescent="0.35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</row>
    <row r="610" spans="1:30" ht="15.75" customHeight="1" x14ac:dyDescent="0.35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</row>
    <row r="611" spans="1:30" ht="15.75" customHeight="1" x14ac:dyDescent="0.35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</row>
    <row r="612" spans="1:30" ht="15.75" customHeight="1" x14ac:dyDescent="0.35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</row>
    <row r="613" spans="1:30" ht="15.75" customHeight="1" x14ac:dyDescent="0.35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</row>
    <row r="614" spans="1:30" ht="15.75" customHeight="1" x14ac:dyDescent="0.35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</row>
    <row r="615" spans="1:30" ht="15.75" customHeight="1" x14ac:dyDescent="0.35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</row>
    <row r="616" spans="1:30" ht="15.75" customHeight="1" x14ac:dyDescent="0.35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</row>
    <row r="617" spans="1:30" ht="15.75" customHeight="1" x14ac:dyDescent="0.35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</row>
    <row r="618" spans="1:30" ht="15.75" customHeight="1" x14ac:dyDescent="0.35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</row>
    <row r="619" spans="1:30" ht="15.75" customHeight="1" x14ac:dyDescent="0.35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</row>
    <row r="620" spans="1:30" ht="15.75" customHeight="1" x14ac:dyDescent="0.35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</row>
    <row r="621" spans="1:30" ht="15.75" customHeight="1" x14ac:dyDescent="0.35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</row>
    <row r="622" spans="1:30" ht="15.75" customHeight="1" x14ac:dyDescent="0.35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</row>
    <row r="623" spans="1:30" ht="15.75" customHeight="1" x14ac:dyDescent="0.35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</row>
    <row r="624" spans="1:30" ht="15.75" customHeight="1" x14ac:dyDescent="0.35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</row>
    <row r="625" spans="1:30" ht="15.75" customHeight="1" x14ac:dyDescent="0.35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</row>
    <row r="626" spans="1:30" ht="15.75" customHeight="1" x14ac:dyDescent="0.35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</row>
    <row r="627" spans="1:30" ht="15.75" customHeight="1" x14ac:dyDescent="0.35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</row>
    <row r="628" spans="1:30" ht="15.75" customHeight="1" x14ac:dyDescent="0.35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</row>
    <row r="629" spans="1:30" ht="15.75" customHeight="1" x14ac:dyDescent="0.35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</row>
    <row r="630" spans="1:30" ht="15.75" customHeight="1" x14ac:dyDescent="0.35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</row>
    <row r="631" spans="1:30" ht="15.75" customHeight="1" x14ac:dyDescent="0.35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</row>
    <row r="632" spans="1:30" ht="15.75" customHeight="1" x14ac:dyDescent="0.35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</row>
    <row r="633" spans="1:30" ht="15.75" customHeight="1" x14ac:dyDescent="0.35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</row>
    <row r="634" spans="1:30" ht="15.75" customHeight="1" x14ac:dyDescent="0.35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</row>
    <row r="635" spans="1:30" ht="15.75" customHeight="1" x14ac:dyDescent="0.35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</row>
    <row r="636" spans="1:30" ht="15.75" customHeight="1" x14ac:dyDescent="0.35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</row>
    <row r="637" spans="1:30" ht="15.75" customHeight="1" x14ac:dyDescent="0.35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</row>
    <row r="638" spans="1:30" ht="15.75" customHeight="1" x14ac:dyDescent="0.35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</row>
    <row r="639" spans="1:30" ht="15.75" customHeight="1" x14ac:dyDescent="0.35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</row>
    <row r="640" spans="1:30" ht="15.75" customHeight="1" x14ac:dyDescent="0.35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</row>
    <row r="641" spans="1:30" ht="15.75" customHeight="1" x14ac:dyDescent="0.35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</row>
    <row r="642" spans="1:30" ht="15.75" customHeight="1" x14ac:dyDescent="0.35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</row>
    <row r="643" spans="1:30" ht="15.75" customHeight="1" x14ac:dyDescent="0.35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</row>
    <row r="644" spans="1:30" ht="15.75" customHeight="1" x14ac:dyDescent="0.35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</row>
    <row r="645" spans="1:30" ht="15.75" customHeight="1" x14ac:dyDescent="0.3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</row>
    <row r="646" spans="1:30" ht="15.75" customHeight="1" x14ac:dyDescent="0.35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</row>
    <row r="647" spans="1:30" ht="15.75" customHeight="1" x14ac:dyDescent="0.35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</row>
    <row r="648" spans="1:30" ht="15.75" customHeight="1" x14ac:dyDescent="0.35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</row>
    <row r="649" spans="1:30" ht="15.75" customHeight="1" x14ac:dyDescent="0.35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</row>
    <row r="650" spans="1:30" ht="15.75" customHeight="1" x14ac:dyDescent="0.35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</row>
    <row r="651" spans="1:30" ht="15.75" customHeight="1" x14ac:dyDescent="0.35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</row>
    <row r="652" spans="1:30" ht="15.75" customHeight="1" x14ac:dyDescent="0.35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</row>
    <row r="653" spans="1:30" ht="15.75" customHeight="1" x14ac:dyDescent="0.35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</row>
    <row r="654" spans="1:30" ht="15.75" customHeight="1" x14ac:dyDescent="0.35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</row>
    <row r="655" spans="1:30" ht="15.75" customHeight="1" x14ac:dyDescent="0.35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</row>
    <row r="656" spans="1:30" ht="15.75" customHeight="1" x14ac:dyDescent="0.35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</row>
    <row r="657" spans="1:30" ht="15.75" customHeight="1" x14ac:dyDescent="0.35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</row>
    <row r="658" spans="1:30" ht="15.75" customHeight="1" x14ac:dyDescent="0.35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</row>
    <row r="659" spans="1:30" ht="15.75" customHeight="1" x14ac:dyDescent="0.35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</row>
    <row r="660" spans="1:30" ht="15.75" customHeight="1" x14ac:dyDescent="0.35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</row>
    <row r="661" spans="1:30" ht="15.75" customHeight="1" x14ac:dyDescent="0.35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</row>
    <row r="662" spans="1:30" ht="15.75" customHeight="1" x14ac:dyDescent="0.35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</row>
    <row r="663" spans="1:30" ht="15.75" customHeight="1" x14ac:dyDescent="0.35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</row>
    <row r="664" spans="1:30" ht="15.75" customHeight="1" x14ac:dyDescent="0.35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</row>
    <row r="665" spans="1:30" ht="15.75" customHeight="1" x14ac:dyDescent="0.35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</row>
    <row r="666" spans="1:30" ht="15.75" customHeight="1" x14ac:dyDescent="0.35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</row>
    <row r="667" spans="1:30" ht="15.75" customHeight="1" x14ac:dyDescent="0.35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</row>
    <row r="668" spans="1:30" ht="15.75" customHeight="1" x14ac:dyDescent="0.35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</row>
    <row r="669" spans="1:30" ht="15.75" customHeight="1" x14ac:dyDescent="0.35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</row>
    <row r="670" spans="1:30" ht="15.75" customHeight="1" x14ac:dyDescent="0.35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</row>
    <row r="671" spans="1:30" ht="15.75" customHeight="1" x14ac:dyDescent="0.35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</row>
    <row r="672" spans="1:30" ht="15.75" customHeight="1" x14ac:dyDescent="0.35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</row>
    <row r="673" spans="1:30" ht="15.75" customHeight="1" x14ac:dyDescent="0.35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</row>
    <row r="674" spans="1:30" ht="15.75" customHeight="1" x14ac:dyDescent="0.35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</row>
    <row r="675" spans="1:30" ht="15.75" customHeight="1" x14ac:dyDescent="0.35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</row>
    <row r="676" spans="1:30" ht="15.75" customHeight="1" x14ac:dyDescent="0.35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</row>
    <row r="677" spans="1:30" ht="15.75" customHeight="1" x14ac:dyDescent="0.35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</row>
    <row r="678" spans="1:30" ht="15.75" customHeight="1" x14ac:dyDescent="0.35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</row>
    <row r="679" spans="1:30" ht="15.75" customHeight="1" x14ac:dyDescent="0.35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</row>
    <row r="680" spans="1:30" ht="15.75" customHeight="1" x14ac:dyDescent="0.35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</row>
    <row r="681" spans="1:30" ht="15.75" customHeight="1" x14ac:dyDescent="0.35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</row>
    <row r="682" spans="1:30" ht="15.75" customHeight="1" x14ac:dyDescent="0.35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</row>
    <row r="683" spans="1:30" ht="15.75" customHeight="1" x14ac:dyDescent="0.35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</row>
    <row r="684" spans="1:30" ht="15.75" customHeight="1" x14ac:dyDescent="0.35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</row>
    <row r="685" spans="1:30" ht="15.75" customHeight="1" x14ac:dyDescent="0.35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</row>
    <row r="686" spans="1:30" ht="15.75" customHeight="1" x14ac:dyDescent="0.35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</row>
    <row r="687" spans="1:30" ht="15.75" customHeight="1" x14ac:dyDescent="0.35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</row>
    <row r="688" spans="1:30" ht="15.75" customHeight="1" x14ac:dyDescent="0.35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</row>
    <row r="689" spans="1:30" ht="15.75" customHeight="1" x14ac:dyDescent="0.35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</row>
    <row r="690" spans="1:30" ht="15.75" customHeight="1" x14ac:dyDescent="0.35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</row>
    <row r="691" spans="1:30" ht="15.75" customHeight="1" x14ac:dyDescent="0.35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</row>
    <row r="692" spans="1:30" ht="15.75" customHeight="1" x14ac:dyDescent="0.35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</row>
    <row r="693" spans="1:30" ht="15.75" customHeight="1" x14ac:dyDescent="0.35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</row>
    <row r="694" spans="1:30" ht="15.75" customHeight="1" x14ac:dyDescent="0.35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</row>
    <row r="695" spans="1:30" ht="15.75" customHeight="1" x14ac:dyDescent="0.3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</row>
    <row r="696" spans="1:30" ht="15.75" customHeight="1" x14ac:dyDescent="0.35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</row>
    <row r="697" spans="1:30" ht="15.75" customHeight="1" x14ac:dyDescent="0.35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</row>
    <row r="698" spans="1:30" ht="15.75" customHeight="1" x14ac:dyDescent="0.35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</row>
    <row r="699" spans="1:30" ht="15.75" customHeight="1" x14ac:dyDescent="0.35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</row>
    <row r="700" spans="1:30" ht="15.75" customHeight="1" x14ac:dyDescent="0.35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</row>
    <row r="701" spans="1:30" ht="15.75" customHeight="1" x14ac:dyDescent="0.35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</row>
    <row r="702" spans="1:30" ht="15.75" customHeight="1" x14ac:dyDescent="0.35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</row>
    <row r="703" spans="1:30" ht="15.75" customHeight="1" x14ac:dyDescent="0.35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</row>
    <row r="704" spans="1:30" ht="15.75" customHeight="1" x14ac:dyDescent="0.35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</row>
    <row r="705" spans="1:30" ht="15.75" customHeight="1" x14ac:dyDescent="0.35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</row>
    <row r="706" spans="1:30" ht="15.75" customHeight="1" x14ac:dyDescent="0.35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</row>
    <row r="707" spans="1:30" ht="15.75" customHeight="1" x14ac:dyDescent="0.35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</row>
    <row r="708" spans="1:30" ht="15.75" customHeight="1" x14ac:dyDescent="0.35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</row>
    <row r="709" spans="1:30" ht="15.75" customHeight="1" x14ac:dyDescent="0.35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</row>
    <row r="710" spans="1:30" ht="15.75" customHeight="1" x14ac:dyDescent="0.35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</row>
    <row r="711" spans="1:30" ht="15.75" customHeight="1" x14ac:dyDescent="0.35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</row>
    <row r="712" spans="1:30" ht="15.75" customHeight="1" x14ac:dyDescent="0.35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</row>
    <row r="713" spans="1:30" ht="15.75" customHeight="1" x14ac:dyDescent="0.35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</row>
    <row r="714" spans="1:30" ht="15.75" customHeight="1" x14ac:dyDescent="0.35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</row>
    <row r="715" spans="1:30" ht="15.75" customHeight="1" x14ac:dyDescent="0.35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</row>
    <row r="716" spans="1:30" ht="15.75" customHeight="1" x14ac:dyDescent="0.35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</row>
    <row r="717" spans="1:30" ht="15.75" customHeight="1" x14ac:dyDescent="0.35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</row>
    <row r="718" spans="1:30" ht="15.75" customHeight="1" x14ac:dyDescent="0.35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</row>
    <row r="719" spans="1:30" ht="15.75" customHeight="1" x14ac:dyDescent="0.35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</row>
    <row r="720" spans="1:30" ht="15.75" customHeight="1" x14ac:dyDescent="0.35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</row>
    <row r="721" spans="1:30" ht="15.75" customHeight="1" x14ac:dyDescent="0.35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</row>
    <row r="722" spans="1:30" ht="15.75" customHeight="1" x14ac:dyDescent="0.35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</row>
    <row r="723" spans="1:30" ht="15.75" customHeight="1" x14ac:dyDescent="0.35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</row>
    <row r="724" spans="1:30" ht="15.75" customHeight="1" x14ac:dyDescent="0.35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</row>
    <row r="725" spans="1:30" ht="15.75" customHeight="1" x14ac:dyDescent="0.35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</row>
    <row r="726" spans="1:30" ht="15.75" customHeight="1" x14ac:dyDescent="0.35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</row>
    <row r="727" spans="1:30" ht="15.75" customHeight="1" x14ac:dyDescent="0.35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</row>
    <row r="728" spans="1:30" ht="15.75" customHeight="1" x14ac:dyDescent="0.35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</row>
    <row r="729" spans="1:30" ht="15.75" customHeight="1" x14ac:dyDescent="0.35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</row>
    <row r="730" spans="1:30" ht="15.75" customHeight="1" x14ac:dyDescent="0.35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</row>
    <row r="731" spans="1:30" ht="15.75" customHeight="1" x14ac:dyDescent="0.35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</row>
    <row r="732" spans="1:30" ht="15.75" customHeight="1" x14ac:dyDescent="0.35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</row>
    <row r="733" spans="1:30" ht="15.75" customHeight="1" x14ac:dyDescent="0.35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</row>
    <row r="734" spans="1:30" ht="15.75" customHeight="1" x14ac:dyDescent="0.35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</row>
    <row r="735" spans="1:30" ht="15.75" customHeight="1" x14ac:dyDescent="0.35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</row>
    <row r="736" spans="1:30" ht="15.75" customHeight="1" x14ac:dyDescent="0.35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</row>
    <row r="737" spans="1:30" ht="15.75" customHeight="1" x14ac:dyDescent="0.35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</row>
    <row r="738" spans="1:30" ht="15.75" customHeight="1" x14ac:dyDescent="0.35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</row>
    <row r="739" spans="1:30" ht="15.75" customHeight="1" x14ac:dyDescent="0.35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</row>
    <row r="740" spans="1:30" ht="15.75" customHeight="1" x14ac:dyDescent="0.35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</row>
    <row r="741" spans="1:30" ht="15.75" customHeight="1" x14ac:dyDescent="0.35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</row>
    <row r="742" spans="1:30" ht="15.75" customHeight="1" x14ac:dyDescent="0.35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</row>
    <row r="743" spans="1:30" ht="15.75" customHeight="1" x14ac:dyDescent="0.35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</row>
    <row r="744" spans="1:30" ht="15.75" customHeight="1" x14ac:dyDescent="0.35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</row>
    <row r="745" spans="1:30" ht="15.75" customHeight="1" x14ac:dyDescent="0.35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</row>
    <row r="746" spans="1:30" ht="15.75" customHeight="1" x14ac:dyDescent="0.35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</row>
    <row r="747" spans="1:30" ht="15.75" customHeight="1" x14ac:dyDescent="0.35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</row>
    <row r="748" spans="1:30" ht="15.75" customHeight="1" x14ac:dyDescent="0.35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</row>
    <row r="749" spans="1:30" ht="15.75" customHeight="1" x14ac:dyDescent="0.35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</row>
    <row r="750" spans="1:30" ht="15.75" customHeight="1" x14ac:dyDescent="0.35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</row>
    <row r="751" spans="1:30" ht="15.75" customHeight="1" x14ac:dyDescent="0.35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</row>
    <row r="752" spans="1:30" ht="15.75" customHeight="1" x14ac:dyDescent="0.35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</row>
    <row r="753" spans="1:30" ht="15.75" customHeight="1" x14ac:dyDescent="0.35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</row>
    <row r="754" spans="1:30" ht="15.75" customHeight="1" x14ac:dyDescent="0.35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</row>
    <row r="755" spans="1:30" ht="15.75" customHeight="1" x14ac:dyDescent="0.35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</row>
    <row r="756" spans="1:30" ht="15.75" customHeight="1" x14ac:dyDescent="0.35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</row>
    <row r="757" spans="1:30" ht="15.75" customHeight="1" x14ac:dyDescent="0.35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</row>
    <row r="758" spans="1:30" ht="15.75" customHeight="1" x14ac:dyDescent="0.35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</row>
    <row r="759" spans="1:30" ht="15.75" customHeight="1" x14ac:dyDescent="0.35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</row>
    <row r="760" spans="1:30" ht="15.75" customHeight="1" x14ac:dyDescent="0.35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</row>
    <row r="761" spans="1:30" ht="15.75" customHeight="1" x14ac:dyDescent="0.35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</row>
    <row r="762" spans="1:30" ht="15.75" customHeight="1" x14ac:dyDescent="0.35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</row>
    <row r="763" spans="1:30" ht="15.75" customHeight="1" x14ac:dyDescent="0.35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</row>
    <row r="764" spans="1:30" ht="15.75" customHeight="1" x14ac:dyDescent="0.35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</row>
    <row r="765" spans="1:30" ht="15.75" customHeight="1" x14ac:dyDescent="0.35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</row>
    <row r="766" spans="1:30" ht="15.75" customHeight="1" x14ac:dyDescent="0.35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</row>
    <row r="767" spans="1:30" ht="15.75" customHeight="1" x14ac:dyDescent="0.35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</row>
    <row r="768" spans="1:30" ht="15.75" customHeight="1" x14ac:dyDescent="0.35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</row>
    <row r="769" spans="1:30" ht="15.75" customHeight="1" x14ac:dyDescent="0.35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</row>
    <row r="770" spans="1:30" ht="15.75" customHeight="1" x14ac:dyDescent="0.35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</row>
    <row r="771" spans="1:30" ht="15.75" customHeight="1" x14ac:dyDescent="0.35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</row>
    <row r="772" spans="1:30" ht="15.75" customHeight="1" x14ac:dyDescent="0.35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</row>
    <row r="773" spans="1:30" ht="15.75" customHeight="1" x14ac:dyDescent="0.35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</row>
    <row r="774" spans="1:30" ht="15.75" customHeight="1" x14ac:dyDescent="0.35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</row>
    <row r="775" spans="1:30" ht="15.75" customHeight="1" x14ac:dyDescent="0.35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</row>
    <row r="776" spans="1:30" ht="15.75" customHeight="1" x14ac:dyDescent="0.35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</row>
    <row r="777" spans="1:30" ht="15.75" customHeight="1" x14ac:dyDescent="0.35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</row>
    <row r="778" spans="1:30" ht="15.75" customHeight="1" x14ac:dyDescent="0.35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</row>
    <row r="779" spans="1:30" ht="15.75" customHeight="1" x14ac:dyDescent="0.35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</row>
    <row r="780" spans="1:30" ht="15.75" customHeight="1" x14ac:dyDescent="0.35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</row>
    <row r="781" spans="1:30" ht="15.75" customHeight="1" x14ac:dyDescent="0.35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</row>
    <row r="782" spans="1:30" ht="15.75" customHeight="1" x14ac:dyDescent="0.35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</row>
    <row r="783" spans="1:30" ht="15.75" customHeight="1" x14ac:dyDescent="0.35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</row>
    <row r="784" spans="1:30" ht="15.75" customHeight="1" x14ac:dyDescent="0.35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</row>
    <row r="785" spans="1:30" ht="15.75" customHeight="1" x14ac:dyDescent="0.35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</row>
    <row r="786" spans="1:30" ht="15.75" customHeight="1" x14ac:dyDescent="0.35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</row>
    <row r="787" spans="1:30" ht="15.75" customHeight="1" x14ac:dyDescent="0.35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</row>
    <row r="788" spans="1:30" ht="15.75" customHeight="1" x14ac:dyDescent="0.35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</row>
    <row r="789" spans="1:30" ht="15.75" customHeight="1" x14ac:dyDescent="0.35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</row>
    <row r="790" spans="1:30" ht="15.75" customHeight="1" x14ac:dyDescent="0.35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</row>
    <row r="791" spans="1:30" ht="15.75" customHeight="1" x14ac:dyDescent="0.35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</row>
    <row r="792" spans="1:30" ht="15.75" customHeight="1" x14ac:dyDescent="0.35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</row>
    <row r="793" spans="1:30" ht="15.75" customHeight="1" x14ac:dyDescent="0.35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</row>
    <row r="794" spans="1:30" ht="15.75" customHeight="1" x14ac:dyDescent="0.35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</row>
    <row r="795" spans="1:30" ht="15.75" customHeight="1" x14ac:dyDescent="0.35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</row>
    <row r="796" spans="1:30" ht="15.75" customHeight="1" x14ac:dyDescent="0.35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</row>
    <row r="797" spans="1:30" ht="15.75" customHeight="1" x14ac:dyDescent="0.35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</row>
    <row r="798" spans="1:30" ht="15.75" customHeight="1" x14ac:dyDescent="0.35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</row>
    <row r="799" spans="1:30" ht="15.75" customHeight="1" x14ac:dyDescent="0.35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</row>
    <row r="800" spans="1:30" ht="15.75" customHeight="1" x14ac:dyDescent="0.35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</row>
    <row r="801" spans="1:30" ht="15.75" customHeight="1" x14ac:dyDescent="0.35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</row>
    <row r="802" spans="1:30" ht="15.75" customHeight="1" x14ac:dyDescent="0.35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</row>
    <row r="803" spans="1:30" ht="15.75" customHeight="1" x14ac:dyDescent="0.35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</row>
    <row r="804" spans="1:30" ht="15.75" customHeight="1" x14ac:dyDescent="0.35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</row>
    <row r="805" spans="1:30" ht="15.75" customHeight="1" x14ac:dyDescent="0.35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</row>
    <row r="806" spans="1:30" ht="15.75" customHeight="1" x14ac:dyDescent="0.35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</row>
    <row r="807" spans="1:30" ht="15.75" customHeight="1" x14ac:dyDescent="0.35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</row>
    <row r="808" spans="1:30" ht="15.75" customHeight="1" x14ac:dyDescent="0.35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</row>
    <row r="809" spans="1:30" ht="15.75" customHeight="1" x14ac:dyDescent="0.35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</row>
    <row r="810" spans="1:30" ht="15.75" customHeight="1" x14ac:dyDescent="0.35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</row>
    <row r="811" spans="1:30" ht="15.75" customHeight="1" x14ac:dyDescent="0.35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</row>
    <row r="812" spans="1:30" ht="15.75" customHeight="1" x14ac:dyDescent="0.35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</row>
    <row r="813" spans="1:30" ht="15.75" customHeight="1" x14ac:dyDescent="0.35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</row>
    <row r="814" spans="1:30" ht="15.75" customHeight="1" x14ac:dyDescent="0.35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</row>
    <row r="815" spans="1:30" ht="15.75" customHeight="1" x14ac:dyDescent="0.35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</row>
    <row r="816" spans="1:30" ht="15.75" customHeight="1" x14ac:dyDescent="0.35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</row>
    <row r="817" spans="1:30" ht="15.75" customHeight="1" x14ac:dyDescent="0.35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</row>
    <row r="818" spans="1:30" ht="15.75" customHeight="1" x14ac:dyDescent="0.35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</row>
    <row r="819" spans="1:30" ht="15.75" customHeight="1" x14ac:dyDescent="0.35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</row>
    <row r="820" spans="1:30" ht="15.75" customHeight="1" x14ac:dyDescent="0.35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</row>
    <row r="821" spans="1:30" ht="15.75" customHeight="1" x14ac:dyDescent="0.35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</row>
    <row r="822" spans="1:30" ht="15.75" customHeight="1" x14ac:dyDescent="0.35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</row>
    <row r="823" spans="1:30" ht="15.75" customHeight="1" x14ac:dyDescent="0.35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</row>
    <row r="824" spans="1:30" ht="15.75" customHeight="1" x14ac:dyDescent="0.35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</row>
    <row r="825" spans="1:30" ht="15.75" customHeight="1" x14ac:dyDescent="0.35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</row>
    <row r="826" spans="1:30" ht="15.75" customHeight="1" x14ac:dyDescent="0.35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</row>
    <row r="827" spans="1:30" ht="15.75" customHeight="1" x14ac:dyDescent="0.35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</row>
    <row r="828" spans="1:30" ht="15.75" customHeight="1" x14ac:dyDescent="0.35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</row>
    <row r="829" spans="1:30" ht="15.75" customHeight="1" x14ac:dyDescent="0.35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</row>
    <row r="830" spans="1:30" ht="15.75" customHeight="1" x14ac:dyDescent="0.35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</row>
    <row r="831" spans="1:30" ht="15.75" customHeight="1" x14ac:dyDescent="0.35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</row>
    <row r="832" spans="1:30" ht="15.75" customHeight="1" x14ac:dyDescent="0.35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</row>
    <row r="833" spans="1:30" ht="15.75" customHeight="1" x14ac:dyDescent="0.35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</row>
    <row r="834" spans="1:30" ht="15.75" customHeight="1" x14ac:dyDescent="0.35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</row>
    <row r="835" spans="1:30" ht="15.75" customHeight="1" x14ac:dyDescent="0.35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</row>
    <row r="836" spans="1:30" ht="15.75" customHeight="1" x14ac:dyDescent="0.35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</row>
    <row r="837" spans="1:30" ht="15.75" customHeight="1" x14ac:dyDescent="0.35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</row>
    <row r="838" spans="1:30" ht="15.75" customHeight="1" x14ac:dyDescent="0.35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</row>
    <row r="839" spans="1:30" ht="15.75" customHeight="1" x14ac:dyDescent="0.35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</row>
    <row r="840" spans="1:30" ht="15.75" customHeight="1" x14ac:dyDescent="0.35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</row>
    <row r="841" spans="1:30" ht="15.75" customHeight="1" x14ac:dyDescent="0.35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</row>
    <row r="842" spans="1:30" ht="15.75" customHeight="1" x14ac:dyDescent="0.35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</row>
    <row r="843" spans="1:30" ht="15.75" customHeight="1" x14ac:dyDescent="0.35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</row>
    <row r="844" spans="1:30" ht="15.75" customHeight="1" x14ac:dyDescent="0.35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</row>
    <row r="845" spans="1:30" ht="15.75" customHeight="1" x14ac:dyDescent="0.35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</row>
    <row r="846" spans="1:30" ht="15.75" customHeight="1" x14ac:dyDescent="0.35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</row>
    <row r="847" spans="1:30" ht="15.75" customHeight="1" x14ac:dyDescent="0.35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</row>
    <row r="848" spans="1:30" ht="15.75" customHeight="1" x14ac:dyDescent="0.35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</row>
    <row r="849" spans="1:30" ht="15.75" customHeight="1" x14ac:dyDescent="0.35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</row>
    <row r="850" spans="1:30" ht="15.75" customHeight="1" x14ac:dyDescent="0.35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</row>
    <row r="851" spans="1:30" ht="15.75" customHeight="1" x14ac:dyDescent="0.35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</row>
    <row r="852" spans="1:30" ht="15.75" customHeight="1" x14ac:dyDescent="0.35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</row>
    <row r="853" spans="1:30" ht="15.75" customHeight="1" x14ac:dyDescent="0.35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</row>
    <row r="854" spans="1:30" ht="15.75" customHeight="1" x14ac:dyDescent="0.35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</row>
    <row r="855" spans="1:30" ht="15.75" customHeight="1" x14ac:dyDescent="0.35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</row>
    <row r="856" spans="1:30" ht="15.75" customHeight="1" x14ac:dyDescent="0.35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</row>
    <row r="857" spans="1:30" ht="15.75" customHeight="1" x14ac:dyDescent="0.35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</row>
    <row r="858" spans="1:30" ht="15.75" customHeight="1" x14ac:dyDescent="0.35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</row>
    <row r="859" spans="1:30" ht="15.75" customHeight="1" x14ac:dyDescent="0.35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</row>
    <row r="860" spans="1:30" ht="15.75" customHeight="1" x14ac:dyDescent="0.35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</row>
    <row r="861" spans="1:30" ht="15.75" customHeight="1" x14ac:dyDescent="0.35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</row>
    <row r="862" spans="1:30" ht="15.75" customHeight="1" x14ac:dyDescent="0.35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</row>
    <row r="863" spans="1:30" ht="15.75" customHeight="1" x14ac:dyDescent="0.35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</row>
    <row r="864" spans="1:30" ht="15.75" customHeight="1" x14ac:dyDescent="0.35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</row>
    <row r="865" spans="1:30" ht="15.75" customHeight="1" x14ac:dyDescent="0.35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</row>
    <row r="866" spans="1:30" ht="15.75" customHeight="1" x14ac:dyDescent="0.35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</row>
    <row r="867" spans="1:30" ht="15.75" customHeight="1" x14ac:dyDescent="0.35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</row>
    <row r="868" spans="1:30" ht="15.75" customHeight="1" x14ac:dyDescent="0.35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</row>
    <row r="869" spans="1:30" ht="15.75" customHeight="1" x14ac:dyDescent="0.35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</row>
    <row r="870" spans="1:30" ht="15.75" customHeight="1" x14ac:dyDescent="0.35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</row>
    <row r="871" spans="1:30" ht="15.75" customHeight="1" x14ac:dyDescent="0.35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</row>
    <row r="872" spans="1:30" ht="15.75" customHeight="1" x14ac:dyDescent="0.35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</row>
    <row r="873" spans="1:30" ht="15.75" customHeight="1" x14ac:dyDescent="0.35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</row>
    <row r="874" spans="1:30" ht="15.75" customHeight="1" x14ac:dyDescent="0.35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</row>
    <row r="875" spans="1:30" ht="15.75" customHeight="1" x14ac:dyDescent="0.35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</row>
    <row r="876" spans="1:30" ht="15.75" customHeight="1" x14ac:dyDescent="0.35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</row>
    <row r="877" spans="1:30" ht="15.75" customHeight="1" x14ac:dyDescent="0.35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</row>
    <row r="878" spans="1:30" ht="15.75" customHeight="1" x14ac:dyDescent="0.35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</row>
    <row r="879" spans="1:30" ht="15.75" customHeight="1" x14ac:dyDescent="0.35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</row>
    <row r="880" spans="1:30" ht="15.75" customHeight="1" x14ac:dyDescent="0.35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</row>
    <row r="881" spans="1:30" ht="15.75" customHeight="1" x14ac:dyDescent="0.35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</row>
    <row r="882" spans="1:30" ht="15.75" customHeight="1" x14ac:dyDescent="0.35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</row>
    <row r="883" spans="1:30" ht="15.75" customHeight="1" x14ac:dyDescent="0.35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</row>
    <row r="884" spans="1:30" ht="15.75" customHeight="1" x14ac:dyDescent="0.35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</row>
    <row r="885" spans="1:30" ht="15.75" customHeight="1" x14ac:dyDescent="0.35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</row>
    <row r="886" spans="1:30" ht="15.75" customHeight="1" x14ac:dyDescent="0.35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</row>
    <row r="887" spans="1:30" ht="15.75" customHeight="1" x14ac:dyDescent="0.35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</row>
    <row r="888" spans="1:30" ht="15.75" customHeight="1" x14ac:dyDescent="0.35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</row>
    <row r="889" spans="1:30" ht="15.75" customHeight="1" x14ac:dyDescent="0.35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</row>
    <row r="890" spans="1:30" ht="15.75" customHeight="1" x14ac:dyDescent="0.35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</row>
    <row r="891" spans="1:30" ht="15.75" customHeight="1" x14ac:dyDescent="0.35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</row>
    <row r="892" spans="1:30" ht="15.75" customHeight="1" x14ac:dyDescent="0.35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</row>
    <row r="893" spans="1:30" ht="15.75" customHeight="1" x14ac:dyDescent="0.35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</row>
    <row r="894" spans="1:30" ht="15.75" customHeight="1" x14ac:dyDescent="0.35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</row>
    <row r="895" spans="1:30" ht="15.75" customHeight="1" x14ac:dyDescent="0.35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</row>
    <row r="896" spans="1:30" ht="15.75" customHeight="1" x14ac:dyDescent="0.35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</row>
    <row r="897" spans="1:30" ht="15.75" customHeight="1" x14ac:dyDescent="0.35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</row>
    <row r="898" spans="1:30" ht="15.75" customHeight="1" x14ac:dyDescent="0.35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</row>
    <row r="899" spans="1:30" ht="15.75" customHeight="1" x14ac:dyDescent="0.35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</row>
    <row r="900" spans="1:30" ht="15.75" customHeight="1" x14ac:dyDescent="0.35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</row>
    <row r="901" spans="1:30" ht="15.75" customHeight="1" x14ac:dyDescent="0.35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</row>
    <row r="902" spans="1:30" ht="15.75" customHeight="1" x14ac:dyDescent="0.35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</row>
    <row r="903" spans="1:30" ht="15.75" customHeight="1" x14ac:dyDescent="0.35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</row>
    <row r="904" spans="1:30" ht="15.75" customHeight="1" x14ac:dyDescent="0.35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</row>
    <row r="905" spans="1:30" ht="15.75" customHeight="1" x14ac:dyDescent="0.3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</row>
    <row r="906" spans="1:30" ht="15.75" customHeight="1" x14ac:dyDescent="0.35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</row>
    <row r="907" spans="1:30" ht="15.75" customHeight="1" x14ac:dyDescent="0.35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</row>
    <row r="908" spans="1:30" ht="15.75" customHeight="1" x14ac:dyDescent="0.35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</row>
    <row r="909" spans="1:30" ht="15.75" customHeight="1" x14ac:dyDescent="0.35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</row>
    <row r="910" spans="1:30" ht="15.75" customHeight="1" x14ac:dyDescent="0.35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</row>
    <row r="911" spans="1:30" ht="15.75" customHeight="1" x14ac:dyDescent="0.35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</row>
    <row r="912" spans="1:30" ht="15.75" customHeight="1" x14ac:dyDescent="0.35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</row>
    <row r="913" spans="1:30" ht="15.75" customHeight="1" x14ac:dyDescent="0.35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</row>
    <row r="914" spans="1:30" ht="15.75" customHeight="1" x14ac:dyDescent="0.35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</row>
    <row r="915" spans="1:30" ht="15.75" customHeight="1" x14ac:dyDescent="0.35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</row>
    <row r="916" spans="1:30" ht="15.75" customHeight="1" x14ac:dyDescent="0.35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</row>
    <row r="917" spans="1:30" ht="15.75" customHeight="1" x14ac:dyDescent="0.35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</row>
    <row r="918" spans="1:30" ht="15.75" customHeight="1" x14ac:dyDescent="0.35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</row>
    <row r="919" spans="1:30" ht="15.75" customHeight="1" x14ac:dyDescent="0.35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</row>
    <row r="920" spans="1:30" ht="15.75" customHeight="1" x14ac:dyDescent="0.35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</row>
    <row r="921" spans="1:30" ht="15.75" customHeight="1" x14ac:dyDescent="0.35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</row>
    <row r="922" spans="1:30" ht="15.75" customHeight="1" x14ac:dyDescent="0.35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</row>
    <row r="923" spans="1:30" ht="15.75" customHeight="1" x14ac:dyDescent="0.35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</row>
    <row r="924" spans="1:30" ht="15.75" customHeight="1" x14ac:dyDescent="0.35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</row>
    <row r="925" spans="1:30" ht="15.75" customHeight="1" x14ac:dyDescent="0.35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</row>
    <row r="926" spans="1:30" ht="15.75" customHeight="1" x14ac:dyDescent="0.35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</row>
    <row r="927" spans="1:30" ht="15.75" customHeight="1" x14ac:dyDescent="0.35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</row>
    <row r="928" spans="1:30" ht="15.75" customHeight="1" x14ac:dyDescent="0.35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</row>
    <row r="929" spans="1:30" ht="15.75" customHeight="1" x14ac:dyDescent="0.35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</row>
    <row r="930" spans="1:30" ht="15.75" customHeight="1" x14ac:dyDescent="0.35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</row>
    <row r="931" spans="1:30" ht="15.75" customHeight="1" x14ac:dyDescent="0.35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</row>
    <row r="932" spans="1:30" ht="15.75" customHeight="1" x14ac:dyDescent="0.35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</row>
    <row r="933" spans="1:30" ht="15.75" customHeight="1" x14ac:dyDescent="0.35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</row>
    <row r="934" spans="1:30" ht="15.75" customHeight="1" x14ac:dyDescent="0.35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</row>
    <row r="935" spans="1:30" ht="15.75" customHeight="1" x14ac:dyDescent="0.35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</row>
    <row r="936" spans="1:30" ht="15.75" customHeight="1" x14ac:dyDescent="0.35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</row>
    <row r="937" spans="1:30" ht="15.75" customHeight="1" x14ac:dyDescent="0.35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</row>
    <row r="938" spans="1:30" ht="15.75" customHeight="1" x14ac:dyDescent="0.35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</row>
    <row r="939" spans="1:30" ht="15.75" customHeight="1" x14ac:dyDescent="0.35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</row>
    <row r="940" spans="1:30" ht="15.75" customHeight="1" x14ac:dyDescent="0.35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</row>
    <row r="941" spans="1:30" ht="15.75" customHeight="1" x14ac:dyDescent="0.35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</row>
    <row r="942" spans="1:30" ht="15.75" customHeight="1" x14ac:dyDescent="0.35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</row>
    <row r="943" spans="1:30" ht="15.75" customHeight="1" x14ac:dyDescent="0.35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</row>
    <row r="944" spans="1:30" ht="15.75" customHeight="1" x14ac:dyDescent="0.35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</row>
    <row r="945" spans="1:30" ht="15.75" customHeight="1" x14ac:dyDescent="0.35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</row>
    <row r="946" spans="1:30" ht="15.75" customHeight="1" x14ac:dyDescent="0.35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</row>
    <row r="947" spans="1:30" ht="15.75" customHeight="1" x14ac:dyDescent="0.35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</row>
    <row r="948" spans="1:30" ht="15.75" customHeight="1" x14ac:dyDescent="0.35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</row>
    <row r="949" spans="1:30" ht="15.75" customHeight="1" x14ac:dyDescent="0.35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</row>
    <row r="950" spans="1:30" ht="15.75" customHeight="1" x14ac:dyDescent="0.35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</row>
    <row r="951" spans="1:30" ht="15.75" customHeight="1" x14ac:dyDescent="0.35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</row>
    <row r="952" spans="1:30" ht="15.75" customHeight="1" x14ac:dyDescent="0.35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</row>
    <row r="953" spans="1:30" ht="15.75" customHeight="1" x14ac:dyDescent="0.35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</row>
    <row r="954" spans="1:30" ht="15.75" customHeight="1" x14ac:dyDescent="0.35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</row>
    <row r="955" spans="1:30" ht="15.75" customHeight="1" x14ac:dyDescent="0.35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</row>
    <row r="956" spans="1:30" ht="15.75" customHeight="1" x14ac:dyDescent="0.35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</row>
    <row r="957" spans="1:30" ht="15.75" customHeight="1" x14ac:dyDescent="0.35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</row>
    <row r="958" spans="1:30" ht="15.75" customHeight="1" x14ac:dyDescent="0.35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</row>
    <row r="959" spans="1:30" ht="15.75" customHeight="1" x14ac:dyDescent="0.35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</row>
    <row r="960" spans="1:30" ht="15.75" customHeight="1" x14ac:dyDescent="0.35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</row>
    <row r="961" spans="1:30" ht="15.75" customHeight="1" x14ac:dyDescent="0.35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</row>
    <row r="962" spans="1:30" ht="15.75" customHeight="1" x14ac:dyDescent="0.35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</row>
    <row r="963" spans="1:30" ht="15.75" customHeight="1" x14ac:dyDescent="0.35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</row>
    <row r="964" spans="1:30" ht="15.75" customHeight="1" x14ac:dyDescent="0.35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</row>
    <row r="965" spans="1:30" ht="15.75" customHeight="1" x14ac:dyDescent="0.35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</row>
    <row r="966" spans="1:30" ht="15.75" customHeight="1" x14ac:dyDescent="0.35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</row>
    <row r="967" spans="1:30" ht="15.75" customHeight="1" x14ac:dyDescent="0.35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</row>
    <row r="968" spans="1:30" ht="15.75" customHeight="1" x14ac:dyDescent="0.35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</row>
    <row r="969" spans="1:30" ht="15.75" customHeight="1" x14ac:dyDescent="0.35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</row>
    <row r="970" spans="1:30" ht="15.75" customHeight="1" x14ac:dyDescent="0.35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</row>
    <row r="971" spans="1:30" ht="15.75" customHeight="1" x14ac:dyDescent="0.35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</row>
    <row r="972" spans="1:30" ht="15.75" customHeight="1" x14ac:dyDescent="0.35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</row>
    <row r="973" spans="1:30" ht="15.75" customHeight="1" x14ac:dyDescent="0.35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</row>
    <row r="974" spans="1:30" ht="15.75" customHeight="1" x14ac:dyDescent="0.35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</row>
    <row r="975" spans="1:30" ht="15.75" customHeight="1" x14ac:dyDescent="0.3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</row>
    <row r="976" spans="1:30" ht="15.75" customHeight="1" x14ac:dyDescent="0.35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</row>
    <row r="977" spans="1:30" ht="15.75" customHeight="1" x14ac:dyDescent="0.35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</row>
    <row r="978" spans="1:30" ht="15.75" customHeight="1" x14ac:dyDescent="0.35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</row>
    <row r="979" spans="1:30" ht="15.75" customHeight="1" x14ac:dyDescent="0.35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</row>
    <row r="980" spans="1:30" ht="15.75" customHeight="1" x14ac:dyDescent="0.35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</row>
    <row r="981" spans="1:30" ht="15.75" customHeight="1" x14ac:dyDescent="0.35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</row>
    <row r="982" spans="1:30" ht="15.75" customHeight="1" x14ac:dyDescent="0.35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</row>
    <row r="983" spans="1:30" ht="15.75" customHeight="1" x14ac:dyDescent="0.35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</row>
    <row r="984" spans="1:30" ht="15.75" customHeight="1" x14ac:dyDescent="0.35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</row>
    <row r="985" spans="1:30" ht="15.75" customHeight="1" x14ac:dyDescent="0.35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</row>
    <row r="986" spans="1:30" ht="15.75" customHeight="1" x14ac:dyDescent="0.35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</row>
    <row r="987" spans="1:30" ht="15.75" customHeight="1" x14ac:dyDescent="0.35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</row>
    <row r="988" spans="1:30" ht="15.75" customHeight="1" x14ac:dyDescent="0.35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</row>
    <row r="989" spans="1:30" ht="15.75" customHeight="1" x14ac:dyDescent="0.35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</row>
    <row r="990" spans="1:30" ht="15.75" customHeight="1" x14ac:dyDescent="0.35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</row>
    <row r="991" spans="1:30" ht="15.75" customHeight="1" x14ac:dyDescent="0.35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</row>
    <row r="992" spans="1:30" ht="15.75" customHeight="1" x14ac:dyDescent="0.35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</row>
    <row r="993" spans="1:30" ht="15.75" customHeight="1" x14ac:dyDescent="0.35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42CC-61EA-0F45-AD40-EE58B40F8F93}">
  <dimension ref="A1:AC1000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"/>
      <c r="B9" s="7">
        <v>615</v>
      </c>
      <c r="C9" s="4" t="s">
        <v>5</v>
      </c>
      <c r="D9" s="4"/>
      <c r="E9" s="8">
        <f>'[14]Event #1'!E14+'[14]Event #2'!E14+'[14]Event #3'!E14+'[14]Event #4'!E14+'[14]Event #5'!E14+'[14]Event #6'!E14+'[14]Event #7'!E14+'[14]Event #8'!E14+'[14]Event #9'!E14+'[14]Event #10'!E14+'[14]Event #11'!E14+'[14]Event #12'!E14+'[14]Event #13'!E14+'[14]Event #14'!E14+'[14]Event #15'!E14</f>
        <v>0</v>
      </c>
      <c r="F9" s="8"/>
      <c r="G9" s="4"/>
      <c r="H9" s="4"/>
      <c r="I9" s="8">
        <f>'[14]Event #1'!H14+'[14]Event #2'!H14+'[14]Event #3'!H14+'[14]Event #4'!H14+'[14]Event #5'!H14+'[14]Event #6'!H14+'[14]Event #7'!H14+'[14]Event #8'!H14+'[14]Event #9'!H14+'[14]Event #10'!H14+'[14]Event #11'!H14+'[14]Event #12'!H14+'[14]Event #13'!H14+'[14]Event #14'!H14+'[14]Event #15'!H14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"/>
      <c r="B12" s="7">
        <v>623</v>
      </c>
      <c r="C12" s="4" t="s">
        <v>8</v>
      </c>
      <c r="D12" s="4"/>
      <c r="E12" s="8">
        <f>'[14]Event #1'!E17+'[14]Event #2'!E17+'[14]Event #3'!E17+'[14]Event #4'!E17+'[14]Event #5'!E17+'[14]Event #6'!E17+'[14]Event #7'!E17+'[14]Event #8'!E17+'[14]Event #9'!E17+'[14]Event #10'!E17+'[14]Event #11'!E17+'[14]Event #12'!E17+'[14]Event #13'!E17+'[14]Event #14'!E17+'[14]Event #15'!E17</f>
        <v>0</v>
      </c>
      <c r="F12" s="9"/>
      <c r="G12" s="4"/>
      <c r="H12" s="4"/>
      <c r="I12" s="8">
        <f>'[14]Event #1'!H17+'[14]Event #2'!H17+'[14]Event #3'!H17+'[14]Event #4'!H17+'[14]Event #5'!H17+'[14]Event #6'!H17+'[14]Event #7'!H17+'[14]Event #8'!H17+'[14]Event #9'!H17+'[14]Event #10'!H17+'[14]Event #11'!H17+'[14]Event #12'!H17+'[14]Event #13'!H17+'[14]Event #14'!H17+'[14]Event #15'!H17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"/>
      <c r="B13" s="7">
        <f>B12+1</f>
        <v>624</v>
      </c>
      <c r="C13" s="4" t="s">
        <v>9</v>
      </c>
      <c r="D13" s="4"/>
      <c r="E13" s="8">
        <f>'[14]Event #1'!E18+'[14]Event #2'!E18+'[14]Event #3'!E18+'[14]Event #4'!E18+'[14]Event #5'!E18+'[14]Event #6'!E18+'[14]Event #7'!E18+'[14]Event #8'!E18+'[14]Event #9'!E18+'[14]Event #10'!E18+'[14]Event #11'!E18+'[14]Event #12'!E18+'[14]Event #13'!E18+'[14]Event #14'!E18+'[14]Event #15'!E18</f>
        <v>0</v>
      </c>
      <c r="F13" s="9"/>
      <c r="G13" s="4"/>
      <c r="H13" s="4"/>
      <c r="I13" s="8">
        <f>'[14]Event #1'!H18+'[14]Event #2'!H18+'[14]Event #3'!H18+'[14]Event #4'!H18+'[14]Event #5'!H18+'[14]Event #6'!H18+'[14]Event #7'!H18+'[14]Event #8'!H18+'[14]Event #9'!H18+'[14]Event #10'!H18+'[14]Event #11'!H18+'[14]Event #12'!H18+'[14]Event #13'!H18+'[14]Event #14'!H18+'[14]Event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1CDB-0391-B84E-866F-B4D2E60AA800}">
  <dimension ref="A1:AC1000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"/>
      <c r="B9" s="7">
        <v>615</v>
      </c>
      <c r="C9" s="4" t="s">
        <v>5</v>
      </c>
      <c r="D9" s="4"/>
      <c r="E9" s="8">
        <v>0</v>
      </c>
      <c r="F9" s="8"/>
      <c r="G9" s="4"/>
      <c r="H9" s="4"/>
      <c r="I9" s="8">
        <f>'[15]Event #1'!H14+'[15]Event #2'!H14+'[15]Event #3'!H14+'[15]Event #4'!H14+'[15]Event #5'!H14+'[15]Event #6'!H14+'[15]Event #7'!H14+'[15]Event #8'!H14+'[15]Event #9'!H14+'[15]Event #10'!H14+'[15]Event #11'!H14+'[15]Event #12'!H14+'[15]Event #13'!H14+'[15]Event #14'!H14+'[15]Event #15'!H14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"/>
      <c r="B12" s="7">
        <v>623</v>
      </c>
      <c r="C12" s="4" t="s">
        <v>8</v>
      </c>
      <c r="D12" s="4"/>
      <c r="E12" s="8">
        <v>0</v>
      </c>
      <c r="F12" s="9"/>
      <c r="G12" s="4"/>
      <c r="H12" s="4"/>
      <c r="I12" s="8">
        <f>'[15]Event #1'!H17+'[15]Event #2'!H17+'[15]Event #3'!H17+'[15]Event #4'!H17+'[15]Event #5'!H17+'[15]Event #6'!H17+'[15]Event #7'!H17+'[15]Event #8'!H17+'[15]Event #9'!H17+'[15]Event #10'!H17+'[15]Event #11'!H17+'[15]Event #12'!H17+'[15]Event #13'!H17+'[15]Event #14'!H17+'[15]Event #15'!H17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"/>
      <c r="B13" s="7">
        <f>B12+1</f>
        <v>624</v>
      </c>
      <c r="C13" s="4" t="s">
        <v>9</v>
      </c>
      <c r="D13" s="4"/>
      <c r="E13" s="8">
        <v>0</v>
      </c>
      <c r="F13" s="9"/>
      <c r="G13" s="4"/>
      <c r="H13" s="4"/>
      <c r="I13" s="8">
        <f>'[15]Event #1'!H18+'[15]Event #2'!H18+'[15]Event #3'!H18+'[15]Event #4'!H18+'[15]Event #5'!H18+'[15]Event #6'!H18+'[15]Event #7'!H18+'[15]Event #8'!H18+'[15]Event #9'!H18+'[15]Event #10'!H18+'[15]Event #11'!H18+'[15]Event #12'!H18+'[15]Event #13'!H18+'[15]Event #14'!H18+'[15]Event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"/>
      <c r="B14" s="5"/>
      <c r="C14" s="4"/>
      <c r="D14" s="4"/>
      <c r="E14" s="10"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D5BD-11B9-A94C-A90E-54B40BAD082D}">
  <dimension ref="A1:AD993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30" width="8" customWidth="1"/>
  </cols>
  <sheetData>
    <row r="1" spans="1:3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35">
      <c r="A9" s="1"/>
      <c r="B9" s="7">
        <v>615</v>
      </c>
      <c r="C9" s="4" t="s">
        <v>5</v>
      </c>
      <c r="D9" s="4"/>
      <c r="E9" s="8">
        <f>'[16]Event #1'!E14+'[16]Event #2'!E14+'[16]Event #3'!E14+'[16]Event #4'!E14+'[16]Event #5'!E14+'[16]Event #6'!E14+'[16]Event #7'!E14+'[16]Event #8'!E14+'[16]Event #9'!E14+'[16]Event #10'!E14+'[16]Event #11'!E14+'[16]Event #12'!E14+'[16]Event #13'!E14+'[16]Event #14'!E14+'[16]Event #15'!E14</f>
        <v>0</v>
      </c>
      <c r="F9" s="8"/>
      <c r="G9" s="4"/>
      <c r="H9" s="4"/>
      <c r="I9" s="8">
        <f>'[16]Event #1'!H14+'[16]Event #2'!H14+'[16]Event #3'!H14+'[16]Event #4'!H14+'[16]Event #5'!H14+'[16]Event #6'!H14+'[16]Event #7'!H14+'[16]Event #8'!H14+'[16]Event #9'!H14+'[16]Event #10'!H14+'[16]Event #11'!H14+'[16]Event #12'!H14+'[16]Event #13'!H14+'[16]Event #14'!H14+'[16]Event #15'!H14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35">
      <c r="A12" s="1"/>
      <c r="B12" s="7">
        <v>623</v>
      </c>
      <c r="C12" s="4" t="s">
        <v>8</v>
      </c>
      <c r="D12" s="4"/>
      <c r="E12" s="8">
        <v>0</v>
      </c>
      <c r="F12" s="9"/>
      <c r="G12" s="4"/>
      <c r="H12" s="4"/>
      <c r="I12" s="8">
        <f>'[16]Event #1'!H17+'[16]Event #2'!H17+'[16]Event #3'!H17+'[16]Event #4'!H17+'[16]Event #5'!H17+'[16]Event #6'!H17+'[16]Event #7'!H17+'[16]Event #8'!H17+'[16]Event #9'!H17+'[16]Event #10'!H17+'[16]Event #11'!H17+'[16]Event #12'!H17+'[16]Event #13'!H17+'[16]Event #14'!H17+'[16]Event #15'!H17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35">
      <c r="A13" s="1"/>
      <c r="B13" s="7">
        <f>B12+1</f>
        <v>624</v>
      </c>
      <c r="C13" s="4" t="s">
        <v>9</v>
      </c>
      <c r="D13" s="4"/>
      <c r="E13" s="8">
        <f>'[16]Event #1'!E18+'[16]Event #2'!E18+'[16]Event #3'!E18+'[16]Event #4'!E18+'[16]Event #5'!E18+'[16]Event #6'!E18+'[16]Event #7'!E18+'[16]Event #8'!E18+'[16]Event #9'!E18+'[16]Event #10'!E18+'[16]Event #11'!E18+'[16]Event #12'!E18+'[16]Event #13'!E18+'[16]Event #14'!E18+'[16]Event #15'!E18</f>
        <v>0</v>
      </c>
      <c r="F13" s="9"/>
      <c r="G13" s="4"/>
      <c r="H13" s="4"/>
      <c r="I13" s="8">
        <f>'[16]Event #1'!H18+'[16]Event #2'!H18+'[16]Event #3'!H18+'[16]Event #4'!H18+'[16]Event #5'!H18+'[16]Event #6'!H18+'[16]Event #7'!H18+'[16]Event #8'!H18+'[16]Event #9'!H18+'[16]Event #10'!H18+'[16]Event #11'!H18+'[16]Event #12'!H18+'[16]Event #13'!H18+'[16]Event #14'!H18+'[16]Event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ht="15.75" customHeight="1" x14ac:dyDescent="0.3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ht="15.75" customHeight="1" x14ac:dyDescent="0.3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ht="15.75" customHeight="1" x14ac:dyDescent="0.3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ht="15.75" customHeight="1" x14ac:dyDescent="0.3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ht="15.75" customHeight="1" x14ac:dyDescent="0.3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ht="15.75" customHeight="1" x14ac:dyDescent="0.3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ht="15.75" customHeight="1" x14ac:dyDescent="0.3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ht="15.75" customHeight="1" x14ac:dyDescent="0.3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ht="15.75" customHeight="1" x14ac:dyDescent="0.3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ht="15.75" customHeight="1" x14ac:dyDescent="0.3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ht="15.75" customHeight="1" x14ac:dyDescent="0.3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ht="15.75" customHeight="1" x14ac:dyDescent="0.3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ht="15.75" customHeight="1" x14ac:dyDescent="0.3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ht="15.75" customHeight="1" x14ac:dyDescent="0.3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ht="15.75" customHeight="1" x14ac:dyDescent="0.3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ht="15.75" customHeight="1" x14ac:dyDescent="0.3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ht="15.75" customHeight="1" x14ac:dyDescent="0.3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ht="15.75" customHeight="1" x14ac:dyDescent="0.3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ht="15.75" customHeight="1" x14ac:dyDescent="0.3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ht="15.75" customHeight="1" x14ac:dyDescent="0.3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ht="15.75" customHeight="1" x14ac:dyDescent="0.3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ht="15.75" customHeight="1" x14ac:dyDescent="0.3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ht="15.75" customHeight="1" x14ac:dyDescent="0.3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ht="15.75" customHeight="1" x14ac:dyDescent="0.3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ht="15.75" customHeight="1" x14ac:dyDescent="0.3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ht="15.75" customHeight="1" x14ac:dyDescent="0.3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ht="15.75" customHeight="1" x14ac:dyDescent="0.3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ht="15.75" customHeight="1" x14ac:dyDescent="0.3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ht="15.75" customHeight="1" x14ac:dyDescent="0.3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ht="15.75" customHeight="1" x14ac:dyDescent="0.3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ht="15.75" customHeight="1" x14ac:dyDescent="0.3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ht="15.75" customHeight="1" x14ac:dyDescent="0.3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ht="15.75" customHeight="1" x14ac:dyDescent="0.3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ht="15.75" customHeight="1" x14ac:dyDescent="0.3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ht="15.75" customHeight="1" x14ac:dyDescent="0.3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ht="15.75" customHeight="1" x14ac:dyDescent="0.3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ht="15.75" customHeight="1" x14ac:dyDescent="0.3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ht="15.75" customHeight="1" x14ac:dyDescent="0.3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ht="15.75" customHeight="1" x14ac:dyDescent="0.3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ht="15.75" customHeight="1" x14ac:dyDescent="0.3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ht="15.75" customHeight="1" x14ac:dyDescent="0.3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ht="15.75" customHeight="1" x14ac:dyDescent="0.3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ht="15.75" customHeight="1" x14ac:dyDescent="0.3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ht="15.75" customHeight="1" x14ac:dyDescent="0.3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ht="15.75" customHeight="1" x14ac:dyDescent="0.3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ht="15.75" customHeight="1" x14ac:dyDescent="0.3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ht="15.75" customHeight="1" x14ac:dyDescent="0.3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ht="15.75" customHeight="1" x14ac:dyDescent="0.3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ht="15.75" customHeight="1" x14ac:dyDescent="0.3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ht="15.75" customHeight="1" x14ac:dyDescent="0.3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ht="15.75" customHeight="1" x14ac:dyDescent="0.3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ht="15.75" customHeight="1" x14ac:dyDescent="0.3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ht="15.75" customHeight="1" x14ac:dyDescent="0.3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ht="15.75" customHeight="1" x14ac:dyDescent="0.3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ht="15.75" customHeight="1" x14ac:dyDescent="0.3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ht="15.75" customHeight="1" x14ac:dyDescent="0.3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ht="15.75" customHeight="1" x14ac:dyDescent="0.3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ht="15.75" customHeight="1" x14ac:dyDescent="0.3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ht="15.75" customHeight="1" x14ac:dyDescent="0.3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ht="15.75" customHeight="1" x14ac:dyDescent="0.3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ht="15.75" customHeight="1" x14ac:dyDescent="0.3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ht="15.75" customHeight="1" x14ac:dyDescent="0.3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ht="15.75" customHeight="1" x14ac:dyDescent="0.3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ht="15.75" customHeight="1" x14ac:dyDescent="0.3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ht="15.75" customHeight="1" x14ac:dyDescent="0.3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ht="15.75" customHeight="1" x14ac:dyDescent="0.3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ht="15.75" customHeight="1" x14ac:dyDescent="0.3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ht="15.75" customHeight="1" x14ac:dyDescent="0.3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ht="15.75" customHeight="1" x14ac:dyDescent="0.3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ht="15.75" customHeight="1" x14ac:dyDescent="0.3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ht="15.75" customHeight="1" x14ac:dyDescent="0.3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ht="15.75" customHeight="1" x14ac:dyDescent="0.3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ht="15.75" customHeight="1" x14ac:dyDescent="0.3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ht="15.75" customHeight="1" x14ac:dyDescent="0.3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ht="15.75" customHeight="1" x14ac:dyDescent="0.3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ht="15.75" customHeight="1" x14ac:dyDescent="0.3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ht="15.75" customHeight="1" x14ac:dyDescent="0.3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ht="15.75" customHeight="1" x14ac:dyDescent="0.3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ht="15.75" customHeight="1" x14ac:dyDescent="0.3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ht="15.75" customHeight="1" x14ac:dyDescent="0.3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ht="15.75" customHeight="1" x14ac:dyDescent="0.3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ht="15.75" customHeight="1" x14ac:dyDescent="0.3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ht="15.75" customHeight="1" x14ac:dyDescent="0.3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ht="15.75" customHeight="1" x14ac:dyDescent="0.3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ht="15.75" customHeight="1" x14ac:dyDescent="0.3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ht="15.75" customHeight="1" x14ac:dyDescent="0.3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ht="15.75" customHeight="1" x14ac:dyDescent="0.3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ht="15.75" customHeight="1" x14ac:dyDescent="0.3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ht="15.75" customHeight="1" x14ac:dyDescent="0.3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ht="15.75" customHeight="1" x14ac:dyDescent="0.3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ht="15.75" customHeight="1" x14ac:dyDescent="0.3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ht="15.75" customHeight="1" x14ac:dyDescent="0.3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ht="15.75" customHeight="1" x14ac:dyDescent="0.3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ht="15.75" customHeight="1" x14ac:dyDescent="0.3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ht="15.75" customHeight="1" x14ac:dyDescent="0.3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ht="15.75" customHeight="1" x14ac:dyDescent="0.3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ht="15.75" customHeight="1" x14ac:dyDescent="0.3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ht="15.75" customHeight="1" x14ac:dyDescent="0.3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ht="15.75" customHeight="1" x14ac:dyDescent="0.3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ht="15.75" customHeight="1" x14ac:dyDescent="0.3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ht="15.75" customHeight="1" x14ac:dyDescent="0.3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ht="15.75" customHeight="1" x14ac:dyDescent="0.3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ht="15.75" customHeight="1" x14ac:dyDescent="0.3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ht="15.75" customHeight="1" x14ac:dyDescent="0.3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ht="15.75" customHeight="1" x14ac:dyDescent="0.3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ht="15.75" customHeight="1" x14ac:dyDescent="0.3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ht="15.75" customHeight="1" x14ac:dyDescent="0.3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ht="15.75" customHeight="1" x14ac:dyDescent="0.3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ht="15.75" customHeight="1" x14ac:dyDescent="0.3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ht="15.75" customHeight="1" x14ac:dyDescent="0.3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ht="15.75" customHeight="1" x14ac:dyDescent="0.3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ht="15.75" customHeight="1" x14ac:dyDescent="0.3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ht="15.75" customHeight="1" x14ac:dyDescent="0.3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ht="15.75" customHeight="1" x14ac:dyDescent="0.3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ht="15.75" customHeight="1" x14ac:dyDescent="0.3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ht="15.75" customHeight="1" x14ac:dyDescent="0.3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ht="15.75" customHeight="1" x14ac:dyDescent="0.3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ht="15.75" customHeight="1" x14ac:dyDescent="0.3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ht="15.75" customHeight="1" x14ac:dyDescent="0.3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ht="15.75" customHeight="1" x14ac:dyDescent="0.3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ht="15.75" customHeight="1" x14ac:dyDescent="0.3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ht="15.75" customHeight="1" x14ac:dyDescent="0.3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ht="15.75" customHeight="1" x14ac:dyDescent="0.3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ht="15.75" customHeight="1" x14ac:dyDescent="0.3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ht="15.75" customHeight="1" x14ac:dyDescent="0.3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ht="15.75" customHeight="1" x14ac:dyDescent="0.3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ht="15.75" customHeight="1" x14ac:dyDescent="0.3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ht="15.75" customHeight="1" x14ac:dyDescent="0.3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ht="15.75" customHeight="1" x14ac:dyDescent="0.3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ht="15.75" customHeight="1" x14ac:dyDescent="0.3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ht="15.75" customHeight="1" x14ac:dyDescent="0.3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ht="15.75" customHeight="1" x14ac:dyDescent="0.3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ht="15.75" customHeight="1" x14ac:dyDescent="0.3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ht="15.75" customHeight="1" x14ac:dyDescent="0.3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ht="15.75" customHeight="1" x14ac:dyDescent="0.3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ht="15.75" customHeight="1" x14ac:dyDescent="0.3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ht="15.75" customHeight="1" x14ac:dyDescent="0.3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ht="15.75" customHeight="1" x14ac:dyDescent="0.3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ht="15.75" customHeight="1" x14ac:dyDescent="0.3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ht="15.75" customHeight="1" x14ac:dyDescent="0.3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ht="15.75" customHeight="1" x14ac:dyDescent="0.3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ht="15.75" customHeight="1" x14ac:dyDescent="0.3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ht="15.75" customHeight="1" x14ac:dyDescent="0.3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ht="15.75" customHeight="1" x14ac:dyDescent="0.3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ht="15.75" customHeight="1" x14ac:dyDescent="0.3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ht="15.75" customHeight="1" x14ac:dyDescent="0.3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ht="15.75" customHeight="1" x14ac:dyDescent="0.3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ht="15.75" customHeight="1" x14ac:dyDescent="0.3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ht="15.75" customHeight="1" x14ac:dyDescent="0.3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ht="15.75" customHeight="1" x14ac:dyDescent="0.3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ht="15.75" customHeight="1" x14ac:dyDescent="0.3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ht="15.75" customHeight="1" x14ac:dyDescent="0.3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ht="15.75" customHeight="1" x14ac:dyDescent="0.3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ht="15.75" customHeight="1" x14ac:dyDescent="0.3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ht="15.75" customHeight="1" x14ac:dyDescent="0.3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ht="15.75" customHeight="1" x14ac:dyDescent="0.3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ht="15.75" customHeight="1" x14ac:dyDescent="0.3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ht="15.75" customHeight="1" x14ac:dyDescent="0.3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ht="15.75" customHeight="1" x14ac:dyDescent="0.3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ht="15.75" customHeight="1" x14ac:dyDescent="0.3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ht="15.75" customHeight="1" x14ac:dyDescent="0.3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ht="15.75" customHeight="1" x14ac:dyDescent="0.3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ht="15.75" customHeight="1" x14ac:dyDescent="0.3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ht="15.75" customHeight="1" x14ac:dyDescent="0.3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ht="15.75" customHeight="1" x14ac:dyDescent="0.3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ht="15.75" customHeight="1" x14ac:dyDescent="0.3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ht="15.75" customHeight="1" x14ac:dyDescent="0.3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ht="15.75" customHeight="1" x14ac:dyDescent="0.3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ht="15.75" customHeight="1" x14ac:dyDescent="0.3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ht="15.75" customHeight="1" x14ac:dyDescent="0.3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ht="15.75" customHeight="1" x14ac:dyDescent="0.3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ht="15.75" customHeight="1" x14ac:dyDescent="0.3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ht="15.75" customHeight="1" x14ac:dyDescent="0.3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ht="15.75" customHeight="1" x14ac:dyDescent="0.3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ht="15.75" customHeight="1" x14ac:dyDescent="0.3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ht="15.75" customHeight="1" x14ac:dyDescent="0.3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ht="15.75" customHeight="1" x14ac:dyDescent="0.3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ht="15.75" customHeight="1" x14ac:dyDescent="0.3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ht="15.75" customHeight="1" x14ac:dyDescent="0.3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ht="15.75" customHeight="1" x14ac:dyDescent="0.3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ht="15.75" customHeight="1" x14ac:dyDescent="0.3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ht="15.75" customHeight="1" x14ac:dyDescent="0.3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ht="15.75" customHeight="1" x14ac:dyDescent="0.3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ht="15.75" customHeight="1" x14ac:dyDescent="0.3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ht="15.75" customHeight="1" x14ac:dyDescent="0.3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ht="15.75" customHeight="1" x14ac:dyDescent="0.3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ht="15.75" customHeight="1" x14ac:dyDescent="0.3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ht="15.75" customHeight="1" x14ac:dyDescent="0.3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ht="15.75" customHeight="1" x14ac:dyDescent="0.3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ht="15.75" customHeight="1" x14ac:dyDescent="0.3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ht="15.75" customHeight="1" x14ac:dyDescent="0.3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ht="15.75" customHeight="1" x14ac:dyDescent="0.3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ht="15.75" customHeight="1" x14ac:dyDescent="0.3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ht="15.75" customHeight="1" x14ac:dyDescent="0.3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ht="15.75" customHeight="1" x14ac:dyDescent="0.3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ht="15.75" customHeight="1" x14ac:dyDescent="0.3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ht="15.75" customHeight="1" x14ac:dyDescent="0.3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ht="15.75" customHeight="1" x14ac:dyDescent="0.3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ht="15.75" customHeight="1" x14ac:dyDescent="0.3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ht="15.75" customHeight="1" x14ac:dyDescent="0.3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ht="15.75" customHeight="1" x14ac:dyDescent="0.3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ht="15.75" customHeight="1" x14ac:dyDescent="0.3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ht="15.75" customHeight="1" x14ac:dyDescent="0.3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ht="15.75" customHeight="1" x14ac:dyDescent="0.3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ht="15.75" customHeight="1" x14ac:dyDescent="0.3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ht="15.75" customHeight="1" x14ac:dyDescent="0.3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ht="15.75" customHeight="1" x14ac:dyDescent="0.3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ht="15.75" customHeight="1" x14ac:dyDescent="0.3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ht="15.75" customHeight="1" x14ac:dyDescent="0.3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ht="15.75" customHeight="1" x14ac:dyDescent="0.3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ht="15.75" customHeight="1" x14ac:dyDescent="0.3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ht="15.75" customHeight="1" x14ac:dyDescent="0.3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ht="15.75" customHeight="1" x14ac:dyDescent="0.3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ht="15.75" customHeight="1" x14ac:dyDescent="0.3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ht="15.75" customHeight="1" x14ac:dyDescent="0.3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ht="15.75" customHeight="1" x14ac:dyDescent="0.3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ht="15.75" customHeight="1" x14ac:dyDescent="0.3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ht="15.75" customHeight="1" x14ac:dyDescent="0.3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ht="15.75" customHeight="1" x14ac:dyDescent="0.3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ht="15.75" customHeight="1" x14ac:dyDescent="0.3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ht="15.75" customHeight="1" x14ac:dyDescent="0.3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ht="15.75" customHeight="1" x14ac:dyDescent="0.3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ht="15.75" customHeight="1" x14ac:dyDescent="0.3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ht="15.75" customHeight="1" x14ac:dyDescent="0.3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ht="15.75" customHeight="1" x14ac:dyDescent="0.3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ht="15.75" customHeight="1" x14ac:dyDescent="0.3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ht="15.75" customHeight="1" x14ac:dyDescent="0.3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ht="15.75" customHeight="1" x14ac:dyDescent="0.3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ht="15.75" customHeight="1" x14ac:dyDescent="0.3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ht="15.75" customHeight="1" x14ac:dyDescent="0.3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ht="15.75" customHeight="1" x14ac:dyDescent="0.3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ht="15.75" customHeight="1" x14ac:dyDescent="0.3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ht="15.75" customHeight="1" x14ac:dyDescent="0.3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ht="15.75" customHeight="1" x14ac:dyDescent="0.3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ht="15.75" customHeight="1" x14ac:dyDescent="0.3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ht="15.75" customHeight="1" x14ac:dyDescent="0.3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ht="15.75" customHeight="1" x14ac:dyDescent="0.3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ht="15.75" customHeight="1" x14ac:dyDescent="0.3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ht="15.75" customHeight="1" x14ac:dyDescent="0.3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ht="15.75" customHeight="1" x14ac:dyDescent="0.3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ht="15.75" customHeight="1" x14ac:dyDescent="0.3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ht="15.75" customHeight="1" x14ac:dyDescent="0.3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ht="15.75" customHeight="1" x14ac:dyDescent="0.3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ht="15.75" customHeight="1" x14ac:dyDescent="0.3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ht="15.75" customHeight="1" x14ac:dyDescent="0.3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ht="15.75" customHeight="1" x14ac:dyDescent="0.3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ht="15.75" customHeight="1" x14ac:dyDescent="0.3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ht="15.75" customHeight="1" x14ac:dyDescent="0.3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ht="15.75" customHeight="1" x14ac:dyDescent="0.3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ht="15.75" customHeight="1" x14ac:dyDescent="0.3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ht="15.75" customHeight="1" x14ac:dyDescent="0.3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ht="15.75" customHeight="1" x14ac:dyDescent="0.3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ht="15.75" customHeight="1" x14ac:dyDescent="0.3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ht="15.75" customHeight="1" x14ac:dyDescent="0.3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ht="15.75" customHeight="1" x14ac:dyDescent="0.3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ht="15.75" customHeight="1" x14ac:dyDescent="0.3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ht="15.75" customHeight="1" x14ac:dyDescent="0.3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ht="15.75" customHeight="1" x14ac:dyDescent="0.3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ht="15.75" customHeight="1" x14ac:dyDescent="0.3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ht="15.75" customHeight="1" x14ac:dyDescent="0.3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ht="15.75" customHeight="1" x14ac:dyDescent="0.3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ht="15.75" customHeight="1" x14ac:dyDescent="0.3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ht="15.75" customHeight="1" x14ac:dyDescent="0.3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ht="15.75" customHeight="1" x14ac:dyDescent="0.3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ht="15.75" customHeight="1" x14ac:dyDescent="0.3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ht="15.75" customHeight="1" x14ac:dyDescent="0.3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ht="15.75" customHeight="1" x14ac:dyDescent="0.3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ht="15.75" customHeight="1" x14ac:dyDescent="0.3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ht="15.75" customHeight="1" x14ac:dyDescent="0.3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ht="15.75" customHeight="1" x14ac:dyDescent="0.3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ht="15.75" customHeight="1" x14ac:dyDescent="0.3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ht="15.75" customHeight="1" x14ac:dyDescent="0.3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ht="15.75" customHeight="1" x14ac:dyDescent="0.3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ht="15.75" customHeight="1" x14ac:dyDescent="0.3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ht="15.75" customHeight="1" x14ac:dyDescent="0.3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ht="15.75" customHeight="1" x14ac:dyDescent="0.3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ht="15.75" customHeight="1" x14ac:dyDescent="0.3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ht="15.75" customHeight="1" x14ac:dyDescent="0.3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ht="15.75" customHeight="1" x14ac:dyDescent="0.3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ht="15.75" customHeight="1" x14ac:dyDescent="0.3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ht="15.75" customHeight="1" x14ac:dyDescent="0.3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ht="15.75" customHeight="1" x14ac:dyDescent="0.3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ht="15.75" customHeight="1" x14ac:dyDescent="0.3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ht="15.75" customHeight="1" x14ac:dyDescent="0.3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ht="15.75" customHeight="1" x14ac:dyDescent="0.3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ht="15.75" customHeight="1" x14ac:dyDescent="0.3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ht="15.75" customHeight="1" x14ac:dyDescent="0.3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ht="15.75" customHeight="1" x14ac:dyDescent="0.3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ht="15.75" customHeight="1" x14ac:dyDescent="0.3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ht="15.75" customHeight="1" x14ac:dyDescent="0.3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ht="15.75" customHeight="1" x14ac:dyDescent="0.3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ht="15.75" customHeight="1" x14ac:dyDescent="0.3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ht="15.75" customHeight="1" x14ac:dyDescent="0.3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ht="15.75" customHeight="1" x14ac:dyDescent="0.3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ht="15.75" customHeight="1" x14ac:dyDescent="0.3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ht="15.75" customHeight="1" x14ac:dyDescent="0.3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ht="15.75" customHeight="1" x14ac:dyDescent="0.3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ht="15.75" customHeight="1" x14ac:dyDescent="0.3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ht="15.75" customHeight="1" x14ac:dyDescent="0.3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ht="15.75" customHeight="1" x14ac:dyDescent="0.3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ht="15.75" customHeight="1" x14ac:dyDescent="0.3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ht="15.75" customHeight="1" x14ac:dyDescent="0.3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ht="15.75" customHeight="1" x14ac:dyDescent="0.3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ht="15.75" customHeight="1" x14ac:dyDescent="0.3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ht="15.75" customHeight="1" x14ac:dyDescent="0.3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ht="15.75" customHeight="1" x14ac:dyDescent="0.3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ht="15.75" customHeight="1" x14ac:dyDescent="0.3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ht="15.75" customHeight="1" x14ac:dyDescent="0.3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ht="15.75" customHeight="1" x14ac:dyDescent="0.3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ht="15.75" customHeight="1" x14ac:dyDescent="0.3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ht="15.75" customHeight="1" x14ac:dyDescent="0.3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ht="15.75" customHeight="1" x14ac:dyDescent="0.3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ht="15.75" customHeight="1" x14ac:dyDescent="0.3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ht="15.75" customHeight="1" x14ac:dyDescent="0.3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ht="15.75" customHeight="1" x14ac:dyDescent="0.3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ht="15.75" customHeight="1" x14ac:dyDescent="0.3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ht="15.75" customHeight="1" x14ac:dyDescent="0.3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ht="15.75" customHeight="1" x14ac:dyDescent="0.3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ht="15.75" customHeight="1" x14ac:dyDescent="0.3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ht="15.75" customHeight="1" x14ac:dyDescent="0.3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ht="15.75" customHeight="1" x14ac:dyDescent="0.3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ht="15.75" customHeight="1" x14ac:dyDescent="0.3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ht="15.75" customHeight="1" x14ac:dyDescent="0.3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ht="15.75" customHeight="1" x14ac:dyDescent="0.3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ht="15.75" customHeight="1" x14ac:dyDescent="0.3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ht="15.75" customHeight="1" x14ac:dyDescent="0.3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ht="15.75" customHeight="1" x14ac:dyDescent="0.3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ht="15.75" customHeight="1" x14ac:dyDescent="0.3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ht="15.75" customHeight="1" x14ac:dyDescent="0.3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ht="15.75" customHeight="1" x14ac:dyDescent="0.3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ht="15.75" customHeight="1" x14ac:dyDescent="0.3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ht="15.75" customHeight="1" x14ac:dyDescent="0.3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ht="15.75" customHeight="1" x14ac:dyDescent="0.3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ht="15.75" customHeight="1" x14ac:dyDescent="0.3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ht="15.75" customHeight="1" x14ac:dyDescent="0.3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ht="15.75" customHeight="1" x14ac:dyDescent="0.3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ht="15.75" customHeight="1" x14ac:dyDescent="0.3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ht="15.75" customHeight="1" x14ac:dyDescent="0.3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ht="15.75" customHeight="1" x14ac:dyDescent="0.3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ht="15.75" customHeight="1" x14ac:dyDescent="0.3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ht="15.75" customHeight="1" x14ac:dyDescent="0.3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ht="15.75" customHeight="1" x14ac:dyDescent="0.3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ht="15.75" customHeight="1" x14ac:dyDescent="0.3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ht="15.75" customHeight="1" x14ac:dyDescent="0.3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ht="15.75" customHeight="1" x14ac:dyDescent="0.3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ht="15.75" customHeight="1" x14ac:dyDescent="0.3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ht="15.75" customHeight="1" x14ac:dyDescent="0.3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ht="15.75" customHeight="1" x14ac:dyDescent="0.3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ht="15.75" customHeight="1" x14ac:dyDescent="0.3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ht="15.75" customHeight="1" x14ac:dyDescent="0.3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ht="15.75" customHeight="1" x14ac:dyDescent="0.3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ht="15.75" customHeight="1" x14ac:dyDescent="0.3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ht="15.75" customHeight="1" x14ac:dyDescent="0.3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ht="15.75" customHeight="1" x14ac:dyDescent="0.3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ht="15.75" customHeight="1" x14ac:dyDescent="0.3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ht="15.75" customHeight="1" x14ac:dyDescent="0.3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ht="15.75" customHeight="1" x14ac:dyDescent="0.3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ht="15.75" customHeight="1" x14ac:dyDescent="0.3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ht="15.75" customHeight="1" x14ac:dyDescent="0.3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ht="15.75" customHeight="1" x14ac:dyDescent="0.3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ht="15.75" customHeight="1" x14ac:dyDescent="0.3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ht="15.75" customHeight="1" x14ac:dyDescent="0.3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ht="15.75" customHeight="1" x14ac:dyDescent="0.3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ht="15.75" customHeight="1" x14ac:dyDescent="0.3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ht="15.75" customHeight="1" x14ac:dyDescent="0.3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ht="15.75" customHeight="1" x14ac:dyDescent="0.3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ht="15.75" customHeight="1" x14ac:dyDescent="0.3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ht="15.75" customHeight="1" x14ac:dyDescent="0.3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ht="15.75" customHeight="1" x14ac:dyDescent="0.3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ht="15.75" customHeight="1" x14ac:dyDescent="0.3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ht="15.75" customHeight="1" x14ac:dyDescent="0.3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ht="15.75" customHeight="1" x14ac:dyDescent="0.3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ht="15.75" customHeight="1" x14ac:dyDescent="0.3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ht="15.75" customHeight="1" x14ac:dyDescent="0.3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ht="15.75" customHeight="1" x14ac:dyDescent="0.3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ht="15.75" customHeight="1" x14ac:dyDescent="0.3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ht="15.75" customHeight="1" x14ac:dyDescent="0.3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ht="15.75" customHeight="1" x14ac:dyDescent="0.3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ht="15.75" customHeight="1" x14ac:dyDescent="0.3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ht="15.75" customHeight="1" x14ac:dyDescent="0.3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ht="15.75" customHeight="1" x14ac:dyDescent="0.3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ht="15.75" customHeight="1" x14ac:dyDescent="0.3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ht="15.75" customHeight="1" x14ac:dyDescent="0.3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ht="15.75" customHeight="1" x14ac:dyDescent="0.3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ht="15.75" customHeight="1" x14ac:dyDescent="0.3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ht="15.75" customHeight="1" x14ac:dyDescent="0.3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ht="15.75" customHeight="1" x14ac:dyDescent="0.3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ht="15.75" customHeight="1" x14ac:dyDescent="0.3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ht="15.75" customHeight="1" x14ac:dyDescent="0.3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ht="15.75" customHeight="1" x14ac:dyDescent="0.3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ht="15.75" customHeight="1" x14ac:dyDescent="0.3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ht="15.75" customHeight="1" x14ac:dyDescent="0.3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ht="15.75" customHeight="1" x14ac:dyDescent="0.3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ht="15.75" customHeight="1" x14ac:dyDescent="0.3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ht="15.75" customHeight="1" x14ac:dyDescent="0.3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ht="15.75" customHeight="1" x14ac:dyDescent="0.3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ht="15.75" customHeight="1" x14ac:dyDescent="0.3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ht="15.75" customHeight="1" x14ac:dyDescent="0.3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ht="15.75" customHeight="1" x14ac:dyDescent="0.3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ht="15.75" customHeight="1" x14ac:dyDescent="0.3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ht="15.75" customHeight="1" x14ac:dyDescent="0.3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ht="15.75" customHeight="1" x14ac:dyDescent="0.3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ht="15.75" customHeight="1" x14ac:dyDescent="0.3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ht="15.75" customHeight="1" x14ac:dyDescent="0.3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ht="15.75" customHeight="1" x14ac:dyDescent="0.3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ht="15.75" customHeight="1" x14ac:dyDescent="0.3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ht="15.75" customHeight="1" x14ac:dyDescent="0.3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ht="15.75" customHeight="1" x14ac:dyDescent="0.3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ht="15.75" customHeight="1" x14ac:dyDescent="0.3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ht="15.75" customHeight="1" x14ac:dyDescent="0.3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ht="15.75" customHeight="1" x14ac:dyDescent="0.3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ht="15.75" customHeight="1" x14ac:dyDescent="0.3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ht="15.75" customHeight="1" x14ac:dyDescent="0.3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ht="15.75" customHeight="1" x14ac:dyDescent="0.3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ht="15.75" customHeight="1" x14ac:dyDescent="0.3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ht="15.75" customHeight="1" x14ac:dyDescent="0.3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ht="15.75" customHeight="1" x14ac:dyDescent="0.3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ht="15.75" customHeight="1" x14ac:dyDescent="0.3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ht="15.75" customHeight="1" x14ac:dyDescent="0.3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ht="15.75" customHeight="1" x14ac:dyDescent="0.3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ht="15.75" customHeight="1" x14ac:dyDescent="0.3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ht="15.75" customHeight="1" x14ac:dyDescent="0.3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ht="15.75" customHeight="1" x14ac:dyDescent="0.3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ht="15.75" customHeight="1" x14ac:dyDescent="0.3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ht="15.75" customHeight="1" x14ac:dyDescent="0.3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ht="15.75" customHeight="1" x14ac:dyDescent="0.3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ht="15.75" customHeight="1" x14ac:dyDescent="0.3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ht="15.75" customHeight="1" x14ac:dyDescent="0.3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ht="15.75" customHeight="1" x14ac:dyDescent="0.3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ht="15.75" customHeight="1" x14ac:dyDescent="0.3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ht="15.75" customHeight="1" x14ac:dyDescent="0.3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ht="15.75" customHeight="1" x14ac:dyDescent="0.3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ht="15.75" customHeight="1" x14ac:dyDescent="0.3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ht="15.75" customHeight="1" x14ac:dyDescent="0.3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ht="15.75" customHeight="1" x14ac:dyDescent="0.3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ht="15.75" customHeight="1" x14ac:dyDescent="0.3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ht="15.75" customHeight="1" x14ac:dyDescent="0.3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ht="15.75" customHeight="1" x14ac:dyDescent="0.3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ht="15.75" customHeight="1" x14ac:dyDescent="0.3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ht="15.75" customHeight="1" x14ac:dyDescent="0.3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ht="15.75" customHeight="1" x14ac:dyDescent="0.3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ht="15.75" customHeight="1" x14ac:dyDescent="0.3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ht="15.75" customHeight="1" x14ac:dyDescent="0.3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ht="15.75" customHeight="1" x14ac:dyDescent="0.3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ht="15.75" customHeight="1" x14ac:dyDescent="0.3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ht="15.75" customHeight="1" x14ac:dyDescent="0.3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ht="15.75" customHeight="1" x14ac:dyDescent="0.3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ht="15.75" customHeight="1" x14ac:dyDescent="0.3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ht="15.75" customHeight="1" x14ac:dyDescent="0.3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ht="15.75" customHeight="1" x14ac:dyDescent="0.3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ht="15.75" customHeight="1" x14ac:dyDescent="0.3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ht="15.75" customHeight="1" x14ac:dyDescent="0.3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ht="15.75" customHeight="1" x14ac:dyDescent="0.3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ht="15.75" customHeight="1" x14ac:dyDescent="0.3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ht="15.75" customHeight="1" x14ac:dyDescent="0.3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ht="15.75" customHeight="1" x14ac:dyDescent="0.3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ht="15.75" customHeight="1" x14ac:dyDescent="0.3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ht="15.75" customHeight="1" x14ac:dyDescent="0.3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ht="15.75" customHeight="1" x14ac:dyDescent="0.3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ht="15.75" customHeight="1" x14ac:dyDescent="0.3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ht="15.75" customHeight="1" x14ac:dyDescent="0.3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ht="15.75" customHeight="1" x14ac:dyDescent="0.3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ht="15.75" customHeight="1" x14ac:dyDescent="0.3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ht="15.75" customHeight="1" x14ac:dyDescent="0.3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ht="15.75" customHeight="1" x14ac:dyDescent="0.3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ht="15.75" customHeight="1" x14ac:dyDescent="0.3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ht="15.75" customHeight="1" x14ac:dyDescent="0.3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ht="15.75" customHeight="1" x14ac:dyDescent="0.3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ht="15.75" customHeight="1" x14ac:dyDescent="0.3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ht="15.75" customHeight="1" x14ac:dyDescent="0.3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ht="15.75" customHeight="1" x14ac:dyDescent="0.3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ht="15.75" customHeight="1" x14ac:dyDescent="0.3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ht="15.75" customHeight="1" x14ac:dyDescent="0.3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ht="15.75" customHeight="1" x14ac:dyDescent="0.3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ht="15.75" customHeight="1" x14ac:dyDescent="0.3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ht="15.75" customHeight="1" x14ac:dyDescent="0.3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ht="15.75" customHeight="1" x14ac:dyDescent="0.3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ht="15.75" customHeight="1" x14ac:dyDescent="0.3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ht="15.75" customHeight="1" x14ac:dyDescent="0.3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ht="15.75" customHeight="1" x14ac:dyDescent="0.3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ht="15.75" customHeight="1" x14ac:dyDescent="0.3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ht="15.75" customHeight="1" x14ac:dyDescent="0.3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ht="15.75" customHeight="1" x14ac:dyDescent="0.3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ht="15.75" customHeight="1" x14ac:dyDescent="0.3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ht="15.75" customHeight="1" x14ac:dyDescent="0.3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ht="15.75" customHeight="1" x14ac:dyDescent="0.3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ht="15.75" customHeight="1" x14ac:dyDescent="0.3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ht="15.75" customHeight="1" x14ac:dyDescent="0.3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ht="15.75" customHeight="1" x14ac:dyDescent="0.3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ht="15.75" customHeight="1" x14ac:dyDescent="0.3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ht="15.75" customHeight="1" x14ac:dyDescent="0.3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ht="15.75" customHeight="1" x14ac:dyDescent="0.3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ht="15.75" customHeight="1" x14ac:dyDescent="0.3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ht="15.75" customHeight="1" x14ac:dyDescent="0.3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ht="15.75" customHeight="1" x14ac:dyDescent="0.3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ht="15.75" customHeight="1" x14ac:dyDescent="0.3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ht="15.75" customHeight="1" x14ac:dyDescent="0.3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ht="15.75" customHeight="1" x14ac:dyDescent="0.3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ht="15.75" customHeight="1" x14ac:dyDescent="0.3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ht="15.75" customHeight="1" x14ac:dyDescent="0.3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ht="15.75" customHeight="1" x14ac:dyDescent="0.3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ht="15.75" customHeight="1" x14ac:dyDescent="0.3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ht="15.75" customHeight="1" x14ac:dyDescent="0.3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ht="15.75" customHeight="1" x14ac:dyDescent="0.3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ht="15.75" customHeight="1" x14ac:dyDescent="0.3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ht="15.75" customHeight="1" x14ac:dyDescent="0.3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ht="15.75" customHeight="1" x14ac:dyDescent="0.3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ht="15.75" customHeight="1" x14ac:dyDescent="0.3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ht="15.75" customHeight="1" x14ac:dyDescent="0.3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ht="15.75" customHeight="1" x14ac:dyDescent="0.3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ht="15.75" customHeight="1" x14ac:dyDescent="0.3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ht="15.75" customHeight="1" x14ac:dyDescent="0.3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ht="15.75" customHeight="1" x14ac:dyDescent="0.3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ht="15.75" customHeight="1" x14ac:dyDescent="0.3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ht="15.75" customHeight="1" x14ac:dyDescent="0.3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ht="15.75" customHeight="1" x14ac:dyDescent="0.3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ht="15.75" customHeight="1" x14ac:dyDescent="0.3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ht="15.75" customHeight="1" x14ac:dyDescent="0.3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ht="15.75" customHeight="1" x14ac:dyDescent="0.3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ht="15.75" customHeight="1" x14ac:dyDescent="0.3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ht="15.75" customHeight="1" x14ac:dyDescent="0.3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ht="15.75" customHeight="1" x14ac:dyDescent="0.3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ht="15.75" customHeight="1" x14ac:dyDescent="0.3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ht="15.75" customHeight="1" x14ac:dyDescent="0.3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ht="15.75" customHeight="1" x14ac:dyDescent="0.3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ht="15.75" customHeight="1" x14ac:dyDescent="0.3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ht="15.75" customHeight="1" x14ac:dyDescent="0.3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ht="15.75" customHeight="1" x14ac:dyDescent="0.3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ht="15.75" customHeight="1" x14ac:dyDescent="0.3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ht="15.75" customHeight="1" x14ac:dyDescent="0.3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ht="15.75" customHeight="1" x14ac:dyDescent="0.3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ht="15.75" customHeight="1" x14ac:dyDescent="0.3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ht="15.75" customHeight="1" x14ac:dyDescent="0.3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ht="15.75" customHeight="1" x14ac:dyDescent="0.3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ht="15.75" customHeight="1" x14ac:dyDescent="0.3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ht="15.75" customHeight="1" x14ac:dyDescent="0.3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ht="15.75" customHeight="1" x14ac:dyDescent="0.3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ht="15.75" customHeight="1" x14ac:dyDescent="0.3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ht="15.75" customHeight="1" x14ac:dyDescent="0.3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ht="15.75" customHeight="1" x14ac:dyDescent="0.3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ht="15.75" customHeight="1" x14ac:dyDescent="0.3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ht="15.75" customHeight="1" x14ac:dyDescent="0.3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ht="15.75" customHeight="1" x14ac:dyDescent="0.3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ht="15.75" customHeight="1" x14ac:dyDescent="0.3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ht="15.75" customHeight="1" x14ac:dyDescent="0.3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ht="15.75" customHeight="1" x14ac:dyDescent="0.3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ht="15.75" customHeight="1" x14ac:dyDescent="0.3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ht="15.75" customHeight="1" x14ac:dyDescent="0.3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ht="15.75" customHeight="1" x14ac:dyDescent="0.3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ht="15.75" customHeight="1" x14ac:dyDescent="0.3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ht="15.75" customHeight="1" x14ac:dyDescent="0.3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ht="15.75" customHeight="1" x14ac:dyDescent="0.3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ht="15.75" customHeight="1" x14ac:dyDescent="0.3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ht="15.75" customHeight="1" x14ac:dyDescent="0.3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ht="15.75" customHeight="1" x14ac:dyDescent="0.3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ht="15.75" customHeight="1" x14ac:dyDescent="0.3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ht="15.75" customHeight="1" x14ac:dyDescent="0.3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ht="15.75" customHeight="1" x14ac:dyDescent="0.3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ht="15.75" customHeight="1" x14ac:dyDescent="0.3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ht="15.75" customHeight="1" x14ac:dyDescent="0.3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ht="15.75" customHeight="1" x14ac:dyDescent="0.3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ht="15.75" customHeight="1" x14ac:dyDescent="0.3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ht="15.75" customHeight="1" x14ac:dyDescent="0.3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ht="15.75" customHeight="1" x14ac:dyDescent="0.3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ht="15.75" customHeight="1" x14ac:dyDescent="0.3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ht="15.75" customHeight="1" x14ac:dyDescent="0.3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ht="15.75" customHeight="1" x14ac:dyDescent="0.3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ht="15.75" customHeight="1" x14ac:dyDescent="0.3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ht="15.75" customHeight="1" x14ac:dyDescent="0.3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ht="15.75" customHeight="1" x14ac:dyDescent="0.3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ht="15.75" customHeight="1" x14ac:dyDescent="0.3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ht="15.75" customHeight="1" x14ac:dyDescent="0.3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ht="15.75" customHeight="1" x14ac:dyDescent="0.3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ht="15.75" customHeight="1" x14ac:dyDescent="0.3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ht="15.75" customHeight="1" x14ac:dyDescent="0.3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ht="15.75" customHeight="1" x14ac:dyDescent="0.3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ht="15.75" customHeight="1" x14ac:dyDescent="0.3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ht="15.75" customHeight="1" x14ac:dyDescent="0.3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ht="15.75" customHeight="1" x14ac:dyDescent="0.3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ht="15.75" customHeight="1" x14ac:dyDescent="0.3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ht="15.75" customHeight="1" x14ac:dyDescent="0.3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ht="15.75" customHeight="1" x14ac:dyDescent="0.3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ht="15.75" customHeight="1" x14ac:dyDescent="0.3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ht="15.75" customHeight="1" x14ac:dyDescent="0.3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ht="15.75" customHeight="1" x14ac:dyDescent="0.3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ht="15.75" customHeight="1" x14ac:dyDescent="0.3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ht="15.75" customHeight="1" x14ac:dyDescent="0.3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ht="15.75" customHeight="1" x14ac:dyDescent="0.3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ht="15.75" customHeight="1" x14ac:dyDescent="0.3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ht="15.75" customHeight="1" x14ac:dyDescent="0.3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ht="15.75" customHeight="1" x14ac:dyDescent="0.3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ht="15.75" customHeight="1" x14ac:dyDescent="0.3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ht="15.75" customHeight="1" x14ac:dyDescent="0.3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ht="15.75" customHeight="1" x14ac:dyDescent="0.3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ht="15.75" customHeight="1" x14ac:dyDescent="0.3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ht="15.75" customHeight="1" x14ac:dyDescent="0.3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ht="15.75" customHeight="1" x14ac:dyDescent="0.3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ht="15.75" customHeight="1" x14ac:dyDescent="0.3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ht="15.75" customHeight="1" x14ac:dyDescent="0.3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ht="15.75" customHeight="1" x14ac:dyDescent="0.3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ht="15.75" customHeight="1" x14ac:dyDescent="0.3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ht="15.75" customHeight="1" x14ac:dyDescent="0.3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ht="15.75" customHeight="1" x14ac:dyDescent="0.3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ht="15.75" customHeight="1" x14ac:dyDescent="0.3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ht="15.75" customHeight="1" x14ac:dyDescent="0.3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ht="15.75" customHeight="1" x14ac:dyDescent="0.3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ht="15.75" customHeight="1" x14ac:dyDescent="0.3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ht="15.75" customHeight="1" x14ac:dyDescent="0.3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ht="15.75" customHeight="1" x14ac:dyDescent="0.3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ht="15.75" customHeight="1" x14ac:dyDescent="0.3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ht="15.75" customHeight="1" x14ac:dyDescent="0.3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ht="15.75" customHeight="1" x14ac:dyDescent="0.3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ht="15.75" customHeight="1" x14ac:dyDescent="0.3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ht="15.75" customHeight="1" x14ac:dyDescent="0.3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ht="15.75" customHeight="1" x14ac:dyDescent="0.3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ht="15.75" customHeight="1" x14ac:dyDescent="0.3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ht="15.75" customHeight="1" x14ac:dyDescent="0.3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ht="15.75" customHeight="1" x14ac:dyDescent="0.3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ht="15.75" customHeight="1" x14ac:dyDescent="0.3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ht="15.75" customHeight="1" x14ac:dyDescent="0.3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ht="15.75" customHeight="1" x14ac:dyDescent="0.3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ht="15.75" customHeight="1" x14ac:dyDescent="0.3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ht="15.75" customHeight="1" x14ac:dyDescent="0.3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ht="15.75" customHeight="1" x14ac:dyDescent="0.3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ht="15.75" customHeight="1" x14ac:dyDescent="0.3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ht="15.75" customHeight="1" x14ac:dyDescent="0.3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ht="15.75" customHeight="1" x14ac:dyDescent="0.3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ht="15.75" customHeight="1" x14ac:dyDescent="0.3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ht="15.75" customHeight="1" x14ac:dyDescent="0.3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ht="15.75" customHeight="1" x14ac:dyDescent="0.3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ht="15.75" customHeight="1" x14ac:dyDescent="0.3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ht="15.75" customHeight="1" x14ac:dyDescent="0.3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ht="15.75" customHeight="1" x14ac:dyDescent="0.3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ht="15.75" customHeight="1" x14ac:dyDescent="0.3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ht="15.75" customHeight="1" x14ac:dyDescent="0.3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ht="15.75" customHeight="1" x14ac:dyDescent="0.3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ht="15.75" customHeight="1" x14ac:dyDescent="0.3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ht="15.75" customHeight="1" x14ac:dyDescent="0.3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ht="15.75" customHeight="1" x14ac:dyDescent="0.3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ht="15.75" customHeight="1" x14ac:dyDescent="0.3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ht="15.75" customHeight="1" x14ac:dyDescent="0.3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ht="15.75" customHeight="1" x14ac:dyDescent="0.3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ht="15.75" customHeight="1" x14ac:dyDescent="0.3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ht="15.75" customHeight="1" x14ac:dyDescent="0.3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ht="15.75" customHeight="1" x14ac:dyDescent="0.3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ht="15.75" customHeight="1" x14ac:dyDescent="0.3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ht="15.75" customHeight="1" x14ac:dyDescent="0.3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ht="15.75" customHeight="1" x14ac:dyDescent="0.3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ht="15.75" customHeight="1" x14ac:dyDescent="0.3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ht="15.75" customHeight="1" x14ac:dyDescent="0.3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ht="15.75" customHeight="1" x14ac:dyDescent="0.3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ht="15.75" customHeight="1" x14ac:dyDescent="0.3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ht="15.75" customHeight="1" x14ac:dyDescent="0.3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ht="15.75" customHeight="1" x14ac:dyDescent="0.3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ht="15.75" customHeight="1" x14ac:dyDescent="0.3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ht="15.75" customHeight="1" x14ac:dyDescent="0.3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ht="15.75" customHeight="1" x14ac:dyDescent="0.3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ht="15.75" customHeight="1" x14ac:dyDescent="0.3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ht="15.75" customHeight="1" x14ac:dyDescent="0.3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ht="15.75" customHeight="1" x14ac:dyDescent="0.3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ht="15.75" customHeight="1" x14ac:dyDescent="0.3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ht="15.75" customHeight="1" x14ac:dyDescent="0.3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ht="15.75" customHeight="1" x14ac:dyDescent="0.3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ht="15.75" customHeight="1" x14ac:dyDescent="0.3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ht="15.75" customHeight="1" x14ac:dyDescent="0.3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ht="15.75" customHeight="1" x14ac:dyDescent="0.3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ht="15.75" customHeight="1" x14ac:dyDescent="0.3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ht="15.75" customHeight="1" x14ac:dyDescent="0.3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ht="15.75" customHeight="1" x14ac:dyDescent="0.3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ht="15.75" customHeight="1" x14ac:dyDescent="0.3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ht="15.75" customHeight="1" x14ac:dyDescent="0.3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ht="15.75" customHeight="1" x14ac:dyDescent="0.3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ht="15.75" customHeight="1" x14ac:dyDescent="0.3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ht="15.75" customHeight="1" x14ac:dyDescent="0.3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ht="15.75" customHeight="1" x14ac:dyDescent="0.3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ht="15.75" customHeight="1" x14ac:dyDescent="0.3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ht="15.75" customHeight="1" x14ac:dyDescent="0.3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ht="15.75" customHeight="1" x14ac:dyDescent="0.3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ht="15.75" customHeight="1" x14ac:dyDescent="0.3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ht="15.75" customHeight="1" x14ac:dyDescent="0.3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ht="15.75" customHeight="1" x14ac:dyDescent="0.3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ht="15.75" customHeight="1" x14ac:dyDescent="0.3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ht="15.75" customHeight="1" x14ac:dyDescent="0.3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ht="15.75" customHeight="1" x14ac:dyDescent="0.3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ht="15.75" customHeight="1" x14ac:dyDescent="0.3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ht="15.75" customHeight="1" x14ac:dyDescent="0.3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ht="15.75" customHeight="1" x14ac:dyDescent="0.3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ht="15.75" customHeight="1" x14ac:dyDescent="0.3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ht="15.75" customHeight="1" x14ac:dyDescent="0.3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ht="15.75" customHeight="1" x14ac:dyDescent="0.3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ht="15.75" customHeight="1" x14ac:dyDescent="0.3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ht="15.75" customHeight="1" x14ac:dyDescent="0.3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ht="15.75" customHeight="1" x14ac:dyDescent="0.3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ht="15.75" customHeight="1" x14ac:dyDescent="0.3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ht="15.75" customHeight="1" x14ac:dyDescent="0.3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ht="15.75" customHeight="1" x14ac:dyDescent="0.3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ht="15.75" customHeight="1" x14ac:dyDescent="0.3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ht="15.75" customHeight="1" x14ac:dyDescent="0.3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ht="15.75" customHeight="1" x14ac:dyDescent="0.3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ht="15.75" customHeight="1" x14ac:dyDescent="0.3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ht="15.75" customHeight="1" x14ac:dyDescent="0.3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ht="15.75" customHeight="1" x14ac:dyDescent="0.3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ht="15.75" customHeight="1" x14ac:dyDescent="0.3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ht="15.75" customHeight="1" x14ac:dyDescent="0.3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ht="15.75" customHeight="1" x14ac:dyDescent="0.3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ht="15.75" customHeight="1" x14ac:dyDescent="0.3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ht="15.75" customHeight="1" x14ac:dyDescent="0.3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ht="15.75" customHeight="1" x14ac:dyDescent="0.3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ht="15.75" customHeight="1" x14ac:dyDescent="0.3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ht="15.75" customHeight="1" x14ac:dyDescent="0.3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ht="15.75" customHeight="1" x14ac:dyDescent="0.3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ht="15.75" customHeight="1" x14ac:dyDescent="0.3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ht="15.75" customHeight="1" x14ac:dyDescent="0.3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ht="15.75" customHeight="1" x14ac:dyDescent="0.3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ht="15.75" customHeight="1" x14ac:dyDescent="0.3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ht="15.75" customHeight="1" x14ac:dyDescent="0.3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ht="15.75" customHeight="1" x14ac:dyDescent="0.3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ht="15.75" customHeight="1" x14ac:dyDescent="0.3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ht="15.75" customHeight="1" x14ac:dyDescent="0.3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ht="15.75" customHeight="1" x14ac:dyDescent="0.3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ht="15.75" customHeight="1" x14ac:dyDescent="0.3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ht="15.75" customHeight="1" x14ac:dyDescent="0.3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ht="15.75" customHeight="1" x14ac:dyDescent="0.3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ht="15.75" customHeight="1" x14ac:dyDescent="0.3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ht="15.75" customHeight="1" x14ac:dyDescent="0.3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ht="15.75" customHeight="1" x14ac:dyDescent="0.3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ht="15.75" customHeight="1" x14ac:dyDescent="0.3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ht="15.75" customHeight="1" x14ac:dyDescent="0.3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ht="15.75" customHeight="1" x14ac:dyDescent="0.3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ht="15.75" customHeight="1" x14ac:dyDescent="0.3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ht="15.75" customHeight="1" x14ac:dyDescent="0.3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ht="15.75" customHeight="1" x14ac:dyDescent="0.3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ht="15.75" customHeight="1" x14ac:dyDescent="0.3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ht="15.75" customHeight="1" x14ac:dyDescent="0.3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ht="15.75" customHeight="1" x14ac:dyDescent="0.3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ht="15.75" customHeight="1" x14ac:dyDescent="0.3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ht="15.75" customHeight="1" x14ac:dyDescent="0.3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ht="15.75" customHeight="1" x14ac:dyDescent="0.3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ht="15.75" customHeight="1" x14ac:dyDescent="0.3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ht="15.75" customHeight="1" x14ac:dyDescent="0.3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ht="15.75" customHeight="1" x14ac:dyDescent="0.3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ht="15.75" customHeight="1" x14ac:dyDescent="0.3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ht="15.75" customHeight="1" x14ac:dyDescent="0.3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ht="15.75" customHeight="1" x14ac:dyDescent="0.3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ht="15.75" customHeight="1" x14ac:dyDescent="0.3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ht="15.75" customHeight="1" x14ac:dyDescent="0.3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ht="15.75" customHeight="1" x14ac:dyDescent="0.3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ht="15.75" customHeight="1" x14ac:dyDescent="0.3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ht="15.75" customHeight="1" x14ac:dyDescent="0.3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ht="15.75" customHeight="1" x14ac:dyDescent="0.3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ht="15.75" customHeight="1" x14ac:dyDescent="0.3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ht="15.75" customHeight="1" x14ac:dyDescent="0.3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ht="15.75" customHeight="1" x14ac:dyDescent="0.3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ht="15.75" customHeight="1" x14ac:dyDescent="0.3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ht="15.75" customHeight="1" x14ac:dyDescent="0.3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ht="15.75" customHeight="1" x14ac:dyDescent="0.3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ht="15.75" customHeight="1" x14ac:dyDescent="0.3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ht="15.75" customHeight="1" x14ac:dyDescent="0.3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ht="15.75" customHeight="1" x14ac:dyDescent="0.3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ht="15.75" customHeight="1" x14ac:dyDescent="0.3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ht="15.75" customHeight="1" x14ac:dyDescent="0.3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ht="15.75" customHeight="1" x14ac:dyDescent="0.3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ht="15.75" customHeight="1" x14ac:dyDescent="0.3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ht="15.75" customHeight="1" x14ac:dyDescent="0.3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ht="15.75" customHeight="1" x14ac:dyDescent="0.3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ht="15.75" customHeight="1" x14ac:dyDescent="0.3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ht="15.75" customHeight="1" x14ac:dyDescent="0.3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ht="15.75" customHeight="1" x14ac:dyDescent="0.3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ht="15.75" customHeight="1" x14ac:dyDescent="0.3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ht="15.75" customHeight="1" x14ac:dyDescent="0.3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ht="15.75" customHeight="1" x14ac:dyDescent="0.3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ht="15.75" customHeight="1" x14ac:dyDescent="0.3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ht="15.75" customHeight="1" x14ac:dyDescent="0.3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A59C-1520-493A-8C3D-B477B778104B}">
  <dimension ref="A1:Y162"/>
  <sheetViews>
    <sheetView workbookViewId="0">
      <selection activeCell="I12" sqref="I12"/>
    </sheetView>
  </sheetViews>
  <sheetFormatPr defaultColWidth="8.83203125" defaultRowHeight="15.5" x14ac:dyDescent="0.35"/>
  <cols>
    <col min="5" max="5" width="10.08203125" bestFit="1" customWidth="1"/>
  </cols>
  <sheetData>
    <row r="1" spans="1: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8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5">
      <c r="A9" s="1"/>
      <c r="B9" s="7">
        <v>615</v>
      </c>
      <c r="C9" s="4" t="s">
        <v>5</v>
      </c>
      <c r="D9" s="4"/>
      <c r="E9" s="8">
        <v>0</v>
      </c>
      <c r="F9" s="8"/>
      <c r="G9" s="4"/>
      <c r="H9" s="4"/>
      <c r="I9" s="8">
        <f>'[17]Event #1'!H14+'[17]Event #2'!H14+'[17]Event #3'!H14+'[17]Event #4'!H14+'[17]Event #5'!H14+'[17]Event #6'!H14+'[17]Event #7'!H14+'[17]Event #8'!H14+'[17]Event #9'!H14+'[17]Event #10'!H14+'[17]Event #11'!H14+'[17]Event #12'!H14+'[17]Event #13'!H14+'[17]Event #14'!H14+'[17]Event #15'!H14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5">
      <c r="A12" s="1"/>
      <c r="B12" s="7">
        <v>623</v>
      </c>
      <c r="C12" s="4" t="s">
        <v>8</v>
      </c>
      <c r="D12" s="4"/>
      <c r="E12" s="8">
        <f>'[17]Event #1'!E17+'[17]Event #2'!E17+'[17]Event #3'!E17+'[17]Event #4'!E17+'[17]Event #5'!E17+'[17]Event #6'!E17+'[17]Event #7'!E17+'[17]Event #8'!E17+'[17]Event #9'!E17+'[17]Event #10'!E17+'[17]Event #11'!E17+'[17]Event #12'!E17+'[17]Event #13'!E17+'[17]Event #14'!E17+'[17]Event #15'!E17</f>
        <v>0</v>
      </c>
      <c r="F12" s="9"/>
      <c r="G12" s="4"/>
      <c r="H12" s="4"/>
      <c r="I12" s="8">
        <f>'[17]Event #1'!H17+'[17]Event #2'!H17+'[17]Event #3'!H17+'[17]Event #4'!H17+'[17]Event #5'!H17+'[17]Event #6'!H17+'[17]Event #7'!H17+'[17]Event #8'!H17+'[17]Event #9'!H17+'[17]Event #10'!H17+'[17]Event #11'!H17+'[17]Event #12'!H17+'[17]Event #13'!H17+'[17]Event #14'!H17+'[17]Event #15'!H17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35">
      <c r="A13" s="1"/>
      <c r="B13" s="7">
        <f>B12+1</f>
        <v>624</v>
      </c>
      <c r="C13" s="4" t="s">
        <v>9</v>
      </c>
      <c r="D13" s="4"/>
      <c r="E13" s="8">
        <f>'[17]Event #1'!E18+'[17]Event #2'!E18+'[17]Event #3'!E18+'[17]Event #4'!E18+'[17]Event #5'!E18+'[17]Event #6'!E18+'[17]Event #7'!E18+'[17]Event #8'!E18+'[17]Event #9'!E18+'[17]Event #10'!E18+'[17]Event #11'!E18+'[17]Event #12'!E18+'[17]Event #13'!E18+'[17]Event #14'!E18+'[17]Event #15'!E18</f>
        <v>0</v>
      </c>
      <c r="F13" s="9"/>
      <c r="G13" s="4"/>
      <c r="H13" s="4"/>
      <c r="I13" s="8">
        <f>'[17]Event #1'!H18+'[17]Event #2'!H18+'[17]Event #3'!H18+'[17]Event #4'!H18+'[17]Event #5'!H18+'[17]Event #6'!H18+'[17]Event #7'!H18+'[17]Event #8'!H18+'[17]Event #9'!H18+'[17]Event #10'!H18+'[17]Event #11'!H18+'[17]Event #12'!H18+'[17]Event #13'!H18+'[17]Event #14'!H18+'[17]Event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1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8EB0-45F3-DD4F-930B-BB53E5986E27}">
  <dimension ref="A1:AD993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8" width="1.08203125" customWidth="1"/>
    <col min="9" max="9" width="13.08203125" customWidth="1"/>
    <col min="10" max="10" width="11.5" customWidth="1"/>
    <col min="11" max="11" width="0.58203125" customWidth="1"/>
    <col min="12" max="12" width="3.08203125" customWidth="1"/>
    <col min="13" max="30" width="8" customWidth="1"/>
  </cols>
  <sheetData>
    <row r="1" spans="1:3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35">
      <c r="A9" s="1"/>
      <c r="B9" s="7">
        <v>615</v>
      </c>
      <c r="C9" s="4" t="s">
        <v>5</v>
      </c>
      <c r="D9" s="4"/>
      <c r="E9" s="8">
        <v>0</v>
      </c>
      <c r="F9" s="8"/>
      <c r="G9" s="4"/>
      <c r="H9" s="4"/>
      <c r="I9" s="8">
        <f>'[18]Event #1'!H14+'[18]Event #2'!H14+'[18]Event #3'!H14+'[18]Event #4'!H14+'[18]Event #5'!H14+'[18]Event #6'!H14+'[18]Event #7'!H14+'[18]Event #8'!H14+'[18]Event #9'!H14+'[18]Event #10'!H14+'[18]Event #11'!H14+'[18]Event #12'!H14+'[18]Event #13'!H14+'[18]Event #14'!H14+'[18]Event #15'!H14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35">
      <c r="A12" s="1"/>
      <c r="B12" s="7">
        <v>623</v>
      </c>
      <c r="C12" s="4" t="s">
        <v>8</v>
      </c>
      <c r="D12" s="4"/>
      <c r="E12" s="8">
        <f>'[18]Event #1'!E17+'[18]Event #2'!E17+'[18]Event #3'!E17+'[18]Event #4'!E17+'[18]Event #5'!E17+'[18]Event #6'!E17+'[18]Event #7'!E17+'[18]Event #8'!E17+'[18]Event #9'!E17+'[18]Event #10'!E17+'[18]Event #11'!E17+'[18]Event #12'!E17+'[18]Event #13'!E17+'[18]Event #14'!E17+'[18]Event #15'!E17</f>
        <v>0</v>
      </c>
      <c r="F12" s="9"/>
      <c r="G12" s="4"/>
      <c r="H12" s="4"/>
      <c r="I12" s="8">
        <f>'[18]Event #1'!H17+'[18]Event #2'!H17+'[18]Event #3'!H17+'[18]Event #4'!H17+'[18]Event #5'!H17+'[18]Event #6'!H17+'[18]Event #7'!H17+'[18]Event #8'!H17+'[18]Event #9'!H17+'[18]Event #10'!H17+'[18]Event #11'!H17+'[18]Event #12'!H17+'[18]Event #13'!H17+'[18]Event #14'!H17+'[18]Event #15'!H17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35">
      <c r="A13" s="1"/>
      <c r="B13" s="7">
        <f>B12+1</f>
        <v>624</v>
      </c>
      <c r="C13" s="4" t="s">
        <v>9</v>
      </c>
      <c r="D13" s="4"/>
      <c r="E13" s="8">
        <f>'[18]Event #1'!E18+'[18]Event #2'!E18+'[18]Event #3'!E18+'[18]Event #4'!E18+'[18]Event #5'!E18+'[18]Event #6'!E18+'[18]Event #7'!E18+'[18]Event #8'!E18+'[18]Event #9'!E18+'[18]Event #10'!E18+'[18]Event #11'!E18+'[18]Event #12'!E18+'[18]Event #13'!E18+'[18]Event #14'!E18+'[18]Event #15'!E18</f>
        <v>0</v>
      </c>
      <c r="F13" s="9"/>
      <c r="G13" s="4"/>
      <c r="H13" s="4"/>
      <c r="I13" s="8">
        <f>'[18]Event #1'!H18+'[18]Event #2'!H18+'[18]Event #3'!H18+'[18]Event #4'!H18+'[18]Event #5'!H18+'[18]Event #6'!H18+'[18]Event #7'!H18+'[18]Event #8'!H18+'[18]Event #9'!H18+'[18]Event #10'!H18+'[18]Event #11'!H18+'[18]Event #12'!H18+'[18]Event #13'!H18+'[18]Event #14'!H18+'[18]Event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ht="15.75" customHeight="1" x14ac:dyDescent="0.3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ht="15.75" customHeight="1" x14ac:dyDescent="0.3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ht="15.75" customHeight="1" x14ac:dyDescent="0.3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ht="15.75" customHeight="1" x14ac:dyDescent="0.3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ht="15.75" customHeight="1" x14ac:dyDescent="0.3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ht="15.75" customHeight="1" x14ac:dyDescent="0.3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ht="15.75" customHeight="1" x14ac:dyDescent="0.3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ht="15.75" customHeight="1" x14ac:dyDescent="0.3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ht="15.75" customHeight="1" x14ac:dyDescent="0.3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ht="15.75" customHeight="1" x14ac:dyDescent="0.3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ht="15.75" customHeight="1" x14ac:dyDescent="0.3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ht="15.75" customHeight="1" x14ac:dyDescent="0.3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ht="15.75" customHeight="1" x14ac:dyDescent="0.3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ht="15.75" customHeight="1" x14ac:dyDescent="0.3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ht="15.75" customHeight="1" x14ac:dyDescent="0.3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ht="15.75" customHeight="1" x14ac:dyDescent="0.3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ht="15.75" customHeight="1" x14ac:dyDescent="0.3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ht="15.75" customHeight="1" x14ac:dyDescent="0.3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ht="15.75" customHeight="1" x14ac:dyDescent="0.3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ht="15.75" customHeight="1" x14ac:dyDescent="0.3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ht="15.75" customHeight="1" x14ac:dyDescent="0.3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ht="15.75" customHeight="1" x14ac:dyDescent="0.3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ht="15.75" customHeight="1" x14ac:dyDescent="0.3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ht="15.75" customHeight="1" x14ac:dyDescent="0.3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ht="15.75" customHeight="1" x14ac:dyDescent="0.3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ht="15.75" customHeight="1" x14ac:dyDescent="0.3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ht="15.75" customHeight="1" x14ac:dyDescent="0.3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ht="15.75" customHeight="1" x14ac:dyDescent="0.3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ht="15.75" customHeight="1" x14ac:dyDescent="0.3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ht="15.75" customHeight="1" x14ac:dyDescent="0.3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ht="15.75" customHeight="1" x14ac:dyDescent="0.3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ht="15.75" customHeight="1" x14ac:dyDescent="0.3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ht="15.75" customHeight="1" x14ac:dyDescent="0.3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ht="15.75" customHeight="1" x14ac:dyDescent="0.3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ht="15.75" customHeight="1" x14ac:dyDescent="0.3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ht="15.75" customHeight="1" x14ac:dyDescent="0.3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ht="15.75" customHeight="1" x14ac:dyDescent="0.3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ht="15.75" customHeight="1" x14ac:dyDescent="0.3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ht="15.75" customHeight="1" x14ac:dyDescent="0.3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ht="15.75" customHeight="1" x14ac:dyDescent="0.3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ht="15.75" customHeight="1" x14ac:dyDescent="0.3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ht="15.75" customHeight="1" x14ac:dyDescent="0.3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ht="15.75" customHeight="1" x14ac:dyDescent="0.3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ht="15.75" customHeight="1" x14ac:dyDescent="0.3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ht="15.75" customHeight="1" x14ac:dyDescent="0.3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ht="15.75" customHeight="1" x14ac:dyDescent="0.3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ht="15.75" customHeight="1" x14ac:dyDescent="0.3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ht="15.75" customHeight="1" x14ac:dyDescent="0.3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ht="15.75" customHeight="1" x14ac:dyDescent="0.3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ht="15.75" customHeight="1" x14ac:dyDescent="0.3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ht="15.75" customHeight="1" x14ac:dyDescent="0.3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ht="15.75" customHeight="1" x14ac:dyDescent="0.3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ht="15.75" customHeight="1" x14ac:dyDescent="0.3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ht="15.75" customHeight="1" x14ac:dyDescent="0.3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ht="15.75" customHeight="1" x14ac:dyDescent="0.3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ht="15.75" customHeight="1" x14ac:dyDescent="0.3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ht="15.75" customHeight="1" x14ac:dyDescent="0.3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ht="15.75" customHeight="1" x14ac:dyDescent="0.3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ht="15.75" customHeight="1" x14ac:dyDescent="0.3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ht="15.75" customHeight="1" x14ac:dyDescent="0.3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ht="15.75" customHeight="1" x14ac:dyDescent="0.3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ht="15.75" customHeight="1" x14ac:dyDescent="0.3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ht="15.75" customHeight="1" x14ac:dyDescent="0.3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ht="15.75" customHeight="1" x14ac:dyDescent="0.3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ht="15.75" customHeight="1" x14ac:dyDescent="0.3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ht="15.75" customHeight="1" x14ac:dyDescent="0.3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ht="15.75" customHeight="1" x14ac:dyDescent="0.3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ht="15.75" customHeight="1" x14ac:dyDescent="0.3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ht="15.75" customHeight="1" x14ac:dyDescent="0.3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ht="15.75" customHeight="1" x14ac:dyDescent="0.3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ht="15.75" customHeight="1" x14ac:dyDescent="0.3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ht="15.75" customHeight="1" x14ac:dyDescent="0.3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ht="15.75" customHeight="1" x14ac:dyDescent="0.3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ht="15.75" customHeight="1" x14ac:dyDescent="0.3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ht="15.75" customHeight="1" x14ac:dyDescent="0.3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ht="15.75" customHeight="1" x14ac:dyDescent="0.3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ht="15.75" customHeight="1" x14ac:dyDescent="0.3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ht="15.75" customHeight="1" x14ac:dyDescent="0.3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ht="15.75" customHeight="1" x14ac:dyDescent="0.3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ht="15.75" customHeight="1" x14ac:dyDescent="0.3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ht="15.75" customHeight="1" x14ac:dyDescent="0.3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ht="15.75" customHeight="1" x14ac:dyDescent="0.3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ht="15.75" customHeight="1" x14ac:dyDescent="0.3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ht="15.75" customHeight="1" x14ac:dyDescent="0.3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ht="15.75" customHeight="1" x14ac:dyDescent="0.3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ht="15.75" customHeight="1" x14ac:dyDescent="0.3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ht="15.75" customHeight="1" x14ac:dyDescent="0.3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ht="15.75" customHeight="1" x14ac:dyDescent="0.3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ht="15.75" customHeight="1" x14ac:dyDescent="0.3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ht="15.75" customHeight="1" x14ac:dyDescent="0.3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ht="15.75" customHeight="1" x14ac:dyDescent="0.3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ht="15.75" customHeight="1" x14ac:dyDescent="0.3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ht="15.75" customHeight="1" x14ac:dyDescent="0.3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ht="15.75" customHeight="1" x14ac:dyDescent="0.3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ht="15.75" customHeight="1" x14ac:dyDescent="0.3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ht="15.75" customHeight="1" x14ac:dyDescent="0.3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ht="15.75" customHeight="1" x14ac:dyDescent="0.3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ht="15.75" customHeight="1" x14ac:dyDescent="0.3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ht="15.75" customHeight="1" x14ac:dyDescent="0.3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ht="15.75" customHeight="1" x14ac:dyDescent="0.3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ht="15.75" customHeight="1" x14ac:dyDescent="0.3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ht="15.75" customHeight="1" x14ac:dyDescent="0.3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ht="15.75" customHeight="1" x14ac:dyDescent="0.3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ht="15.75" customHeight="1" x14ac:dyDescent="0.3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ht="15.75" customHeight="1" x14ac:dyDescent="0.3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ht="15.75" customHeight="1" x14ac:dyDescent="0.3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ht="15.75" customHeight="1" x14ac:dyDescent="0.3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ht="15.75" customHeight="1" x14ac:dyDescent="0.3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ht="15.75" customHeight="1" x14ac:dyDescent="0.3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ht="15.75" customHeight="1" x14ac:dyDescent="0.3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ht="15.75" customHeight="1" x14ac:dyDescent="0.3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ht="15.75" customHeight="1" x14ac:dyDescent="0.3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ht="15.75" customHeight="1" x14ac:dyDescent="0.3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ht="15.75" customHeight="1" x14ac:dyDescent="0.3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ht="15.75" customHeight="1" x14ac:dyDescent="0.3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ht="15.75" customHeight="1" x14ac:dyDescent="0.3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ht="15.75" customHeight="1" x14ac:dyDescent="0.3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ht="15.75" customHeight="1" x14ac:dyDescent="0.3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ht="15.75" customHeight="1" x14ac:dyDescent="0.3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ht="15.75" customHeight="1" x14ac:dyDescent="0.3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ht="15.75" customHeight="1" x14ac:dyDescent="0.3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ht="15.75" customHeight="1" x14ac:dyDescent="0.3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ht="15.75" customHeight="1" x14ac:dyDescent="0.3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ht="15.75" customHeight="1" x14ac:dyDescent="0.3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ht="15.75" customHeight="1" x14ac:dyDescent="0.3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ht="15.75" customHeight="1" x14ac:dyDescent="0.3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ht="15.75" customHeight="1" x14ac:dyDescent="0.3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ht="15.75" customHeight="1" x14ac:dyDescent="0.3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ht="15.75" customHeight="1" x14ac:dyDescent="0.3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ht="15.75" customHeight="1" x14ac:dyDescent="0.3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ht="15.75" customHeight="1" x14ac:dyDescent="0.3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ht="15.75" customHeight="1" x14ac:dyDescent="0.3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ht="15.75" customHeight="1" x14ac:dyDescent="0.3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ht="15.75" customHeight="1" x14ac:dyDescent="0.3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ht="15.75" customHeight="1" x14ac:dyDescent="0.3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ht="15.75" customHeight="1" x14ac:dyDescent="0.3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ht="15.75" customHeight="1" x14ac:dyDescent="0.3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ht="15.75" customHeight="1" x14ac:dyDescent="0.3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ht="15.75" customHeight="1" x14ac:dyDescent="0.3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ht="15.75" customHeight="1" x14ac:dyDescent="0.3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ht="15.75" customHeight="1" x14ac:dyDescent="0.3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ht="15.75" customHeight="1" x14ac:dyDescent="0.3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ht="15.75" customHeight="1" x14ac:dyDescent="0.3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ht="15.75" customHeight="1" x14ac:dyDescent="0.3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ht="15.75" customHeight="1" x14ac:dyDescent="0.3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ht="15.75" customHeight="1" x14ac:dyDescent="0.3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ht="15.75" customHeight="1" x14ac:dyDescent="0.3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ht="15.75" customHeight="1" x14ac:dyDescent="0.3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ht="15.75" customHeight="1" x14ac:dyDescent="0.3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ht="15.75" customHeight="1" x14ac:dyDescent="0.3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ht="15.75" customHeight="1" x14ac:dyDescent="0.3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ht="15.75" customHeight="1" x14ac:dyDescent="0.3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ht="15.75" customHeight="1" x14ac:dyDescent="0.3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ht="15.75" customHeight="1" x14ac:dyDescent="0.3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ht="15.75" customHeight="1" x14ac:dyDescent="0.3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ht="15.75" customHeight="1" x14ac:dyDescent="0.3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ht="15.75" customHeight="1" x14ac:dyDescent="0.3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ht="15.75" customHeight="1" x14ac:dyDescent="0.3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ht="15.75" customHeight="1" x14ac:dyDescent="0.3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ht="15.75" customHeight="1" x14ac:dyDescent="0.3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ht="15.75" customHeight="1" x14ac:dyDescent="0.3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ht="15.75" customHeight="1" x14ac:dyDescent="0.3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ht="15.75" customHeight="1" x14ac:dyDescent="0.3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ht="15.75" customHeight="1" x14ac:dyDescent="0.3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ht="15.75" customHeight="1" x14ac:dyDescent="0.3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ht="15.75" customHeight="1" x14ac:dyDescent="0.3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ht="15.75" customHeight="1" x14ac:dyDescent="0.3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ht="15.75" customHeight="1" x14ac:dyDescent="0.3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ht="15.75" customHeight="1" x14ac:dyDescent="0.3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ht="15.75" customHeight="1" x14ac:dyDescent="0.3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ht="15.75" customHeight="1" x14ac:dyDescent="0.3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ht="15.75" customHeight="1" x14ac:dyDescent="0.3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ht="15.75" customHeight="1" x14ac:dyDescent="0.3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ht="15.75" customHeight="1" x14ac:dyDescent="0.3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ht="15.75" customHeight="1" x14ac:dyDescent="0.3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ht="15.75" customHeight="1" x14ac:dyDescent="0.3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ht="15.75" customHeight="1" x14ac:dyDescent="0.3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ht="15.75" customHeight="1" x14ac:dyDescent="0.3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ht="15.75" customHeight="1" x14ac:dyDescent="0.3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ht="15.75" customHeight="1" x14ac:dyDescent="0.3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ht="15.75" customHeight="1" x14ac:dyDescent="0.3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ht="15.75" customHeight="1" x14ac:dyDescent="0.3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ht="15.75" customHeight="1" x14ac:dyDescent="0.3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ht="15.75" customHeight="1" x14ac:dyDescent="0.3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ht="15.75" customHeight="1" x14ac:dyDescent="0.3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ht="15.75" customHeight="1" x14ac:dyDescent="0.3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ht="15.75" customHeight="1" x14ac:dyDescent="0.3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ht="15.75" customHeight="1" x14ac:dyDescent="0.3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ht="15.75" customHeight="1" x14ac:dyDescent="0.3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ht="15.75" customHeight="1" x14ac:dyDescent="0.3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ht="15.75" customHeight="1" x14ac:dyDescent="0.3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ht="15.75" customHeight="1" x14ac:dyDescent="0.3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ht="15.75" customHeight="1" x14ac:dyDescent="0.3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ht="15.75" customHeight="1" x14ac:dyDescent="0.3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ht="15.75" customHeight="1" x14ac:dyDescent="0.3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ht="15.75" customHeight="1" x14ac:dyDescent="0.3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ht="15.75" customHeight="1" x14ac:dyDescent="0.3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ht="15.75" customHeight="1" x14ac:dyDescent="0.3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ht="15.75" customHeight="1" x14ac:dyDescent="0.3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ht="15.75" customHeight="1" x14ac:dyDescent="0.3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ht="15.75" customHeight="1" x14ac:dyDescent="0.3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ht="15.75" customHeight="1" x14ac:dyDescent="0.3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ht="15.75" customHeight="1" x14ac:dyDescent="0.3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ht="15.75" customHeight="1" x14ac:dyDescent="0.3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ht="15.75" customHeight="1" x14ac:dyDescent="0.3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ht="15.75" customHeight="1" x14ac:dyDescent="0.3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ht="15.75" customHeight="1" x14ac:dyDescent="0.3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ht="15.75" customHeight="1" x14ac:dyDescent="0.3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ht="15.75" customHeight="1" x14ac:dyDescent="0.3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ht="15.75" customHeight="1" x14ac:dyDescent="0.3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ht="15.75" customHeight="1" x14ac:dyDescent="0.3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ht="15.75" customHeight="1" x14ac:dyDescent="0.3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ht="15.75" customHeight="1" x14ac:dyDescent="0.3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ht="15.75" customHeight="1" x14ac:dyDescent="0.3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ht="15.75" customHeight="1" x14ac:dyDescent="0.3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ht="15.75" customHeight="1" x14ac:dyDescent="0.3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ht="15.75" customHeight="1" x14ac:dyDescent="0.3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ht="15.75" customHeight="1" x14ac:dyDescent="0.3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ht="15.75" customHeight="1" x14ac:dyDescent="0.3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ht="15.75" customHeight="1" x14ac:dyDescent="0.3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ht="15.75" customHeight="1" x14ac:dyDescent="0.3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ht="15.75" customHeight="1" x14ac:dyDescent="0.3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ht="15.75" customHeight="1" x14ac:dyDescent="0.3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ht="15.75" customHeight="1" x14ac:dyDescent="0.3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ht="15.75" customHeight="1" x14ac:dyDescent="0.3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ht="15.75" customHeight="1" x14ac:dyDescent="0.3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ht="15.75" customHeight="1" x14ac:dyDescent="0.3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ht="15.75" customHeight="1" x14ac:dyDescent="0.3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ht="15.75" customHeight="1" x14ac:dyDescent="0.3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ht="15.75" customHeight="1" x14ac:dyDescent="0.3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ht="15.75" customHeight="1" x14ac:dyDescent="0.3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ht="15.75" customHeight="1" x14ac:dyDescent="0.3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ht="15.75" customHeight="1" x14ac:dyDescent="0.3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ht="15.75" customHeight="1" x14ac:dyDescent="0.3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ht="15.75" customHeight="1" x14ac:dyDescent="0.3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ht="15.75" customHeight="1" x14ac:dyDescent="0.3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ht="15.75" customHeight="1" x14ac:dyDescent="0.3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ht="15.75" customHeight="1" x14ac:dyDescent="0.3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ht="15.75" customHeight="1" x14ac:dyDescent="0.3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ht="15.75" customHeight="1" x14ac:dyDescent="0.3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ht="15.75" customHeight="1" x14ac:dyDescent="0.3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ht="15.75" customHeight="1" x14ac:dyDescent="0.3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ht="15.75" customHeight="1" x14ac:dyDescent="0.3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ht="15.75" customHeight="1" x14ac:dyDescent="0.3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ht="15.75" customHeight="1" x14ac:dyDescent="0.3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ht="15.75" customHeight="1" x14ac:dyDescent="0.3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ht="15.75" customHeight="1" x14ac:dyDescent="0.3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ht="15.75" customHeight="1" x14ac:dyDescent="0.3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ht="15.75" customHeight="1" x14ac:dyDescent="0.3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ht="15.75" customHeight="1" x14ac:dyDescent="0.3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ht="15.75" customHeight="1" x14ac:dyDescent="0.3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ht="15.75" customHeight="1" x14ac:dyDescent="0.3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ht="15.75" customHeight="1" x14ac:dyDescent="0.3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ht="15.75" customHeight="1" x14ac:dyDescent="0.3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ht="15.75" customHeight="1" x14ac:dyDescent="0.3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ht="15.75" customHeight="1" x14ac:dyDescent="0.3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ht="15.75" customHeight="1" x14ac:dyDescent="0.3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ht="15.75" customHeight="1" x14ac:dyDescent="0.3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ht="15.75" customHeight="1" x14ac:dyDescent="0.3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ht="15.75" customHeight="1" x14ac:dyDescent="0.3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ht="15.75" customHeight="1" x14ac:dyDescent="0.3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ht="15.75" customHeight="1" x14ac:dyDescent="0.3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ht="15.75" customHeight="1" x14ac:dyDescent="0.3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ht="15.75" customHeight="1" x14ac:dyDescent="0.3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ht="15.75" customHeight="1" x14ac:dyDescent="0.3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ht="15.75" customHeight="1" x14ac:dyDescent="0.3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ht="15.75" customHeight="1" x14ac:dyDescent="0.3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ht="15.75" customHeight="1" x14ac:dyDescent="0.3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ht="15.75" customHeight="1" x14ac:dyDescent="0.3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ht="15.75" customHeight="1" x14ac:dyDescent="0.3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ht="15.75" customHeight="1" x14ac:dyDescent="0.3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ht="15.75" customHeight="1" x14ac:dyDescent="0.3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ht="15.75" customHeight="1" x14ac:dyDescent="0.3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ht="15.75" customHeight="1" x14ac:dyDescent="0.3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ht="15.75" customHeight="1" x14ac:dyDescent="0.3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ht="15.75" customHeight="1" x14ac:dyDescent="0.3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ht="15.75" customHeight="1" x14ac:dyDescent="0.3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ht="15.75" customHeight="1" x14ac:dyDescent="0.3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ht="15.75" customHeight="1" x14ac:dyDescent="0.3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ht="15.75" customHeight="1" x14ac:dyDescent="0.3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ht="15.75" customHeight="1" x14ac:dyDescent="0.3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ht="15.75" customHeight="1" x14ac:dyDescent="0.3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ht="15.75" customHeight="1" x14ac:dyDescent="0.3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ht="15.75" customHeight="1" x14ac:dyDescent="0.3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ht="15.75" customHeight="1" x14ac:dyDescent="0.3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ht="15.75" customHeight="1" x14ac:dyDescent="0.3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ht="15.75" customHeight="1" x14ac:dyDescent="0.3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ht="15.75" customHeight="1" x14ac:dyDescent="0.3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ht="15.75" customHeight="1" x14ac:dyDescent="0.3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ht="15.75" customHeight="1" x14ac:dyDescent="0.3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ht="15.75" customHeight="1" x14ac:dyDescent="0.3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ht="15.75" customHeight="1" x14ac:dyDescent="0.3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ht="15.75" customHeight="1" x14ac:dyDescent="0.3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ht="15.75" customHeight="1" x14ac:dyDescent="0.3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ht="15.75" customHeight="1" x14ac:dyDescent="0.3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ht="15.75" customHeight="1" x14ac:dyDescent="0.3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ht="15.75" customHeight="1" x14ac:dyDescent="0.3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ht="15.75" customHeight="1" x14ac:dyDescent="0.3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ht="15.75" customHeight="1" x14ac:dyDescent="0.3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ht="15.75" customHeight="1" x14ac:dyDescent="0.3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ht="15.75" customHeight="1" x14ac:dyDescent="0.3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ht="15.75" customHeight="1" x14ac:dyDescent="0.3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ht="15.75" customHeight="1" x14ac:dyDescent="0.3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ht="15.75" customHeight="1" x14ac:dyDescent="0.3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ht="15.75" customHeight="1" x14ac:dyDescent="0.3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ht="15.75" customHeight="1" x14ac:dyDescent="0.3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ht="15.75" customHeight="1" x14ac:dyDescent="0.3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ht="15.75" customHeight="1" x14ac:dyDescent="0.3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ht="15.75" customHeight="1" x14ac:dyDescent="0.3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ht="15.75" customHeight="1" x14ac:dyDescent="0.3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ht="15.75" customHeight="1" x14ac:dyDescent="0.3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ht="15.75" customHeight="1" x14ac:dyDescent="0.3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ht="15.75" customHeight="1" x14ac:dyDescent="0.3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ht="15.75" customHeight="1" x14ac:dyDescent="0.3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ht="15.75" customHeight="1" x14ac:dyDescent="0.3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ht="15.75" customHeight="1" x14ac:dyDescent="0.3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ht="15.75" customHeight="1" x14ac:dyDescent="0.3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ht="15.75" customHeight="1" x14ac:dyDescent="0.3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ht="15.75" customHeight="1" x14ac:dyDescent="0.3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ht="15.75" customHeight="1" x14ac:dyDescent="0.3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ht="15.75" customHeight="1" x14ac:dyDescent="0.3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ht="15.75" customHeight="1" x14ac:dyDescent="0.3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ht="15.75" customHeight="1" x14ac:dyDescent="0.3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ht="15.75" customHeight="1" x14ac:dyDescent="0.3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ht="15.75" customHeight="1" x14ac:dyDescent="0.3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ht="15.75" customHeight="1" x14ac:dyDescent="0.3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ht="15.75" customHeight="1" x14ac:dyDescent="0.3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ht="15.75" customHeight="1" x14ac:dyDescent="0.3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ht="15.75" customHeight="1" x14ac:dyDescent="0.3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ht="15.75" customHeight="1" x14ac:dyDescent="0.3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ht="15.75" customHeight="1" x14ac:dyDescent="0.3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ht="15.75" customHeight="1" x14ac:dyDescent="0.3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ht="15.75" customHeight="1" x14ac:dyDescent="0.3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ht="15.75" customHeight="1" x14ac:dyDescent="0.3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ht="15.75" customHeight="1" x14ac:dyDescent="0.3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ht="15.75" customHeight="1" x14ac:dyDescent="0.3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ht="15.75" customHeight="1" x14ac:dyDescent="0.3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ht="15.75" customHeight="1" x14ac:dyDescent="0.3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ht="15.75" customHeight="1" x14ac:dyDescent="0.3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ht="15.75" customHeight="1" x14ac:dyDescent="0.3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ht="15.75" customHeight="1" x14ac:dyDescent="0.3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ht="15.75" customHeight="1" x14ac:dyDescent="0.3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ht="15.75" customHeight="1" x14ac:dyDescent="0.3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ht="15.75" customHeight="1" x14ac:dyDescent="0.3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ht="15.75" customHeight="1" x14ac:dyDescent="0.3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ht="15.75" customHeight="1" x14ac:dyDescent="0.3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ht="15.75" customHeight="1" x14ac:dyDescent="0.3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ht="15.75" customHeight="1" x14ac:dyDescent="0.3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ht="15.75" customHeight="1" x14ac:dyDescent="0.3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ht="15.75" customHeight="1" x14ac:dyDescent="0.3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ht="15.75" customHeight="1" x14ac:dyDescent="0.3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ht="15.75" customHeight="1" x14ac:dyDescent="0.3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ht="15.75" customHeight="1" x14ac:dyDescent="0.3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ht="15.75" customHeight="1" x14ac:dyDescent="0.3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ht="15.75" customHeight="1" x14ac:dyDescent="0.3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ht="15.75" customHeight="1" x14ac:dyDescent="0.3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ht="15.75" customHeight="1" x14ac:dyDescent="0.3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ht="15.75" customHeight="1" x14ac:dyDescent="0.3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ht="15.75" customHeight="1" x14ac:dyDescent="0.3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ht="15.75" customHeight="1" x14ac:dyDescent="0.3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ht="15.75" customHeight="1" x14ac:dyDescent="0.3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ht="15.75" customHeight="1" x14ac:dyDescent="0.3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ht="15.75" customHeight="1" x14ac:dyDescent="0.3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ht="15.75" customHeight="1" x14ac:dyDescent="0.3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ht="15.75" customHeight="1" x14ac:dyDescent="0.3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ht="15.75" customHeight="1" x14ac:dyDescent="0.3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ht="15.75" customHeight="1" x14ac:dyDescent="0.3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ht="15.75" customHeight="1" x14ac:dyDescent="0.3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ht="15.75" customHeight="1" x14ac:dyDescent="0.3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ht="15.75" customHeight="1" x14ac:dyDescent="0.3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ht="15.75" customHeight="1" x14ac:dyDescent="0.3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ht="15.75" customHeight="1" x14ac:dyDescent="0.3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ht="15.75" customHeight="1" x14ac:dyDescent="0.3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ht="15.75" customHeight="1" x14ac:dyDescent="0.3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ht="15.75" customHeight="1" x14ac:dyDescent="0.3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ht="15.75" customHeight="1" x14ac:dyDescent="0.3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ht="15.75" customHeight="1" x14ac:dyDescent="0.3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ht="15.75" customHeight="1" x14ac:dyDescent="0.3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ht="15.75" customHeight="1" x14ac:dyDescent="0.3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ht="15.75" customHeight="1" x14ac:dyDescent="0.3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ht="15.75" customHeight="1" x14ac:dyDescent="0.3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ht="15.75" customHeight="1" x14ac:dyDescent="0.3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ht="15.75" customHeight="1" x14ac:dyDescent="0.3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ht="15.75" customHeight="1" x14ac:dyDescent="0.3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ht="15.75" customHeight="1" x14ac:dyDescent="0.3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ht="15.75" customHeight="1" x14ac:dyDescent="0.3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ht="15.75" customHeight="1" x14ac:dyDescent="0.3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ht="15.75" customHeight="1" x14ac:dyDescent="0.3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ht="15.75" customHeight="1" x14ac:dyDescent="0.3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ht="15.75" customHeight="1" x14ac:dyDescent="0.3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ht="15.75" customHeight="1" x14ac:dyDescent="0.3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ht="15.75" customHeight="1" x14ac:dyDescent="0.3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ht="15.75" customHeight="1" x14ac:dyDescent="0.3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ht="15.75" customHeight="1" x14ac:dyDescent="0.3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ht="15.75" customHeight="1" x14ac:dyDescent="0.3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ht="15.75" customHeight="1" x14ac:dyDescent="0.3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ht="15.75" customHeight="1" x14ac:dyDescent="0.3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ht="15.75" customHeight="1" x14ac:dyDescent="0.3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ht="15.75" customHeight="1" x14ac:dyDescent="0.3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ht="15.75" customHeight="1" x14ac:dyDescent="0.3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ht="15.75" customHeight="1" x14ac:dyDescent="0.3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ht="15.75" customHeight="1" x14ac:dyDescent="0.3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ht="15.75" customHeight="1" x14ac:dyDescent="0.3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ht="15.75" customHeight="1" x14ac:dyDescent="0.3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ht="15.75" customHeight="1" x14ac:dyDescent="0.3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ht="15.75" customHeight="1" x14ac:dyDescent="0.3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ht="15.75" customHeight="1" x14ac:dyDescent="0.3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ht="15.75" customHeight="1" x14ac:dyDescent="0.3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ht="15.75" customHeight="1" x14ac:dyDescent="0.3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ht="15.75" customHeight="1" x14ac:dyDescent="0.3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ht="15.75" customHeight="1" x14ac:dyDescent="0.3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ht="15.75" customHeight="1" x14ac:dyDescent="0.3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ht="15.75" customHeight="1" x14ac:dyDescent="0.3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ht="15.75" customHeight="1" x14ac:dyDescent="0.3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ht="15.75" customHeight="1" x14ac:dyDescent="0.3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ht="15.75" customHeight="1" x14ac:dyDescent="0.3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ht="15.75" customHeight="1" x14ac:dyDescent="0.3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ht="15.75" customHeight="1" x14ac:dyDescent="0.3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ht="15.75" customHeight="1" x14ac:dyDescent="0.3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ht="15.75" customHeight="1" x14ac:dyDescent="0.3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ht="15.75" customHeight="1" x14ac:dyDescent="0.3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ht="15.75" customHeight="1" x14ac:dyDescent="0.3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ht="15.75" customHeight="1" x14ac:dyDescent="0.3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ht="15.75" customHeight="1" x14ac:dyDescent="0.3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ht="15.75" customHeight="1" x14ac:dyDescent="0.3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ht="15.75" customHeight="1" x14ac:dyDescent="0.3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ht="15.75" customHeight="1" x14ac:dyDescent="0.3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ht="15.75" customHeight="1" x14ac:dyDescent="0.3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ht="15.75" customHeight="1" x14ac:dyDescent="0.3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ht="15.75" customHeight="1" x14ac:dyDescent="0.3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ht="15.75" customHeight="1" x14ac:dyDescent="0.3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ht="15.75" customHeight="1" x14ac:dyDescent="0.3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ht="15.75" customHeight="1" x14ac:dyDescent="0.3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ht="15.75" customHeight="1" x14ac:dyDescent="0.3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ht="15.75" customHeight="1" x14ac:dyDescent="0.3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ht="15.75" customHeight="1" x14ac:dyDescent="0.3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ht="15.75" customHeight="1" x14ac:dyDescent="0.3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ht="15.75" customHeight="1" x14ac:dyDescent="0.3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ht="15.75" customHeight="1" x14ac:dyDescent="0.3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ht="15.75" customHeight="1" x14ac:dyDescent="0.3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ht="15.75" customHeight="1" x14ac:dyDescent="0.3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ht="15.75" customHeight="1" x14ac:dyDescent="0.3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ht="15.75" customHeight="1" x14ac:dyDescent="0.3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ht="15.75" customHeight="1" x14ac:dyDescent="0.3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ht="15.75" customHeight="1" x14ac:dyDescent="0.3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ht="15.75" customHeight="1" x14ac:dyDescent="0.3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ht="15.75" customHeight="1" x14ac:dyDescent="0.3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ht="15.75" customHeight="1" x14ac:dyDescent="0.3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ht="15.75" customHeight="1" x14ac:dyDescent="0.3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ht="15.75" customHeight="1" x14ac:dyDescent="0.3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ht="15.75" customHeight="1" x14ac:dyDescent="0.3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ht="15.75" customHeight="1" x14ac:dyDescent="0.3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ht="15.75" customHeight="1" x14ac:dyDescent="0.3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ht="15.75" customHeight="1" x14ac:dyDescent="0.3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ht="15.75" customHeight="1" x14ac:dyDescent="0.3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ht="15.75" customHeight="1" x14ac:dyDescent="0.3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ht="15.75" customHeight="1" x14ac:dyDescent="0.3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ht="15.75" customHeight="1" x14ac:dyDescent="0.3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ht="15.75" customHeight="1" x14ac:dyDescent="0.3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ht="15.75" customHeight="1" x14ac:dyDescent="0.3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ht="15.75" customHeight="1" x14ac:dyDescent="0.3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ht="15.75" customHeight="1" x14ac:dyDescent="0.3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ht="15.75" customHeight="1" x14ac:dyDescent="0.3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ht="15.75" customHeight="1" x14ac:dyDescent="0.3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ht="15.75" customHeight="1" x14ac:dyDescent="0.3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ht="15.75" customHeight="1" x14ac:dyDescent="0.3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ht="15.75" customHeight="1" x14ac:dyDescent="0.3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ht="15.75" customHeight="1" x14ac:dyDescent="0.3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ht="15.75" customHeight="1" x14ac:dyDescent="0.3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ht="15.75" customHeight="1" x14ac:dyDescent="0.3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ht="15.75" customHeight="1" x14ac:dyDescent="0.3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ht="15.75" customHeight="1" x14ac:dyDescent="0.3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ht="15.75" customHeight="1" x14ac:dyDescent="0.3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ht="15.75" customHeight="1" x14ac:dyDescent="0.3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ht="15.75" customHeight="1" x14ac:dyDescent="0.3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ht="15.75" customHeight="1" x14ac:dyDescent="0.3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ht="15.75" customHeight="1" x14ac:dyDescent="0.3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ht="15.75" customHeight="1" x14ac:dyDescent="0.3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ht="15.75" customHeight="1" x14ac:dyDescent="0.3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ht="15.75" customHeight="1" x14ac:dyDescent="0.3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ht="15.75" customHeight="1" x14ac:dyDescent="0.3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ht="15.75" customHeight="1" x14ac:dyDescent="0.3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ht="15.75" customHeight="1" x14ac:dyDescent="0.3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ht="15.75" customHeight="1" x14ac:dyDescent="0.3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ht="15.75" customHeight="1" x14ac:dyDescent="0.3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ht="15.75" customHeight="1" x14ac:dyDescent="0.3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ht="15.75" customHeight="1" x14ac:dyDescent="0.3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ht="15.75" customHeight="1" x14ac:dyDescent="0.3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ht="15.75" customHeight="1" x14ac:dyDescent="0.3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ht="15.75" customHeight="1" x14ac:dyDescent="0.3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ht="15.75" customHeight="1" x14ac:dyDescent="0.3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ht="15.75" customHeight="1" x14ac:dyDescent="0.3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ht="15.75" customHeight="1" x14ac:dyDescent="0.3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ht="15.75" customHeight="1" x14ac:dyDescent="0.3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ht="15.75" customHeight="1" x14ac:dyDescent="0.3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ht="15.75" customHeight="1" x14ac:dyDescent="0.3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ht="15.75" customHeight="1" x14ac:dyDescent="0.3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ht="15.75" customHeight="1" x14ac:dyDescent="0.3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ht="15.75" customHeight="1" x14ac:dyDescent="0.3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ht="15.75" customHeight="1" x14ac:dyDescent="0.3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ht="15.75" customHeight="1" x14ac:dyDescent="0.3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ht="15.75" customHeight="1" x14ac:dyDescent="0.3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ht="15.75" customHeight="1" x14ac:dyDescent="0.3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ht="15.75" customHeight="1" x14ac:dyDescent="0.3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ht="15.75" customHeight="1" x14ac:dyDescent="0.3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ht="15.75" customHeight="1" x14ac:dyDescent="0.3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ht="15.75" customHeight="1" x14ac:dyDescent="0.3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ht="15.75" customHeight="1" x14ac:dyDescent="0.3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ht="15.75" customHeight="1" x14ac:dyDescent="0.3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ht="15.75" customHeight="1" x14ac:dyDescent="0.3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ht="15.75" customHeight="1" x14ac:dyDescent="0.3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ht="15.75" customHeight="1" x14ac:dyDescent="0.3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ht="15.75" customHeight="1" x14ac:dyDescent="0.3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ht="15.75" customHeight="1" x14ac:dyDescent="0.3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ht="15.75" customHeight="1" x14ac:dyDescent="0.3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ht="15.75" customHeight="1" x14ac:dyDescent="0.3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ht="15.75" customHeight="1" x14ac:dyDescent="0.3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ht="15.75" customHeight="1" x14ac:dyDescent="0.3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ht="15.75" customHeight="1" x14ac:dyDescent="0.3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ht="15.75" customHeight="1" x14ac:dyDescent="0.3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ht="15.75" customHeight="1" x14ac:dyDescent="0.3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ht="15.75" customHeight="1" x14ac:dyDescent="0.3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ht="15.75" customHeight="1" x14ac:dyDescent="0.3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ht="15.75" customHeight="1" x14ac:dyDescent="0.3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ht="15.75" customHeight="1" x14ac:dyDescent="0.3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ht="15.75" customHeight="1" x14ac:dyDescent="0.3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ht="15.75" customHeight="1" x14ac:dyDescent="0.3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ht="15.75" customHeight="1" x14ac:dyDescent="0.3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ht="15.75" customHeight="1" x14ac:dyDescent="0.3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ht="15.75" customHeight="1" x14ac:dyDescent="0.3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ht="15.75" customHeight="1" x14ac:dyDescent="0.3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ht="15.75" customHeight="1" x14ac:dyDescent="0.3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ht="15.75" customHeight="1" x14ac:dyDescent="0.3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ht="15.75" customHeight="1" x14ac:dyDescent="0.3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ht="15.75" customHeight="1" x14ac:dyDescent="0.3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ht="15.75" customHeight="1" x14ac:dyDescent="0.3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ht="15.75" customHeight="1" x14ac:dyDescent="0.3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ht="15.75" customHeight="1" x14ac:dyDescent="0.3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ht="15.75" customHeight="1" x14ac:dyDescent="0.3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ht="15.75" customHeight="1" x14ac:dyDescent="0.3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ht="15.75" customHeight="1" x14ac:dyDescent="0.3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ht="15.75" customHeight="1" x14ac:dyDescent="0.3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ht="15.75" customHeight="1" x14ac:dyDescent="0.3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ht="15.75" customHeight="1" x14ac:dyDescent="0.3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ht="15.75" customHeight="1" x14ac:dyDescent="0.3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ht="15.75" customHeight="1" x14ac:dyDescent="0.3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ht="15.75" customHeight="1" x14ac:dyDescent="0.3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ht="15.75" customHeight="1" x14ac:dyDescent="0.3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ht="15.75" customHeight="1" x14ac:dyDescent="0.3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ht="15.75" customHeight="1" x14ac:dyDescent="0.3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ht="15.75" customHeight="1" x14ac:dyDescent="0.3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ht="15.75" customHeight="1" x14ac:dyDescent="0.3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ht="15.75" customHeight="1" x14ac:dyDescent="0.3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ht="15.75" customHeight="1" x14ac:dyDescent="0.3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ht="15.75" customHeight="1" x14ac:dyDescent="0.3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ht="15.75" customHeight="1" x14ac:dyDescent="0.3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ht="15.75" customHeight="1" x14ac:dyDescent="0.3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ht="15.75" customHeight="1" x14ac:dyDescent="0.3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ht="15.75" customHeight="1" x14ac:dyDescent="0.3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ht="15.75" customHeight="1" x14ac:dyDescent="0.3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ht="15.75" customHeight="1" x14ac:dyDescent="0.3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ht="15.75" customHeight="1" x14ac:dyDescent="0.3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ht="15.75" customHeight="1" x14ac:dyDescent="0.3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ht="15.75" customHeight="1" x14ac:dyDescent="0.3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ht="15.75" customHeight="1" x14ac:dyDescent="0.3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ht="15.75" customHeight="1" x14ac:dyDescent="0.3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ht="15.75" customHeight="1" x14ac:dyDescent="0.3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ht="15.75" customHeight="1" x14ac:dyDescent="0.3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ht="15.75" customHeight="1" x14ac:dyDescent="0.3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ht="15.75" customHeight="1" x14ac:dyDescent="0.3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ht="15.75" customHeight="1" x14ac:dyDescent="0.3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ht="15.75" customHeight="1" x14ac:dyDescent="0.3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ht="15.75" customHeight="1" x14ac:dyDescent="0.3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ht="15.75" customHeight="1" x14ac:dyDescent="0.3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ht="15.75" customHeight="1" x14ac:dyDescent="0.3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ht="15.75" customHeight="1" x14ac:dyDescent="0.3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ht="15.75" customHeight="1" x14ac:dyDescent="0.3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ht="15.75" customHeight="1" x14ac:dyDescent="0.3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ht="15.75" customHeight="1" x14ac:dyDescent="0.3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ht="15.75" customHeight="1" x14ac:dyDescent="0.3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ht="15.75" customHeight="1" x14ac:dyDescent="0.3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ht="15.75" customHeight="1" x14ac:dyDescent="0.3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ht="15.75" customHeight="1" x14ac:dyDescent="0.3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ht="15.75" customHeight="1" x14ac:dyDescent="0.3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ht="15.75" customHeight="1" x14ac:dyDescent="0.3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ht="15.75" customHeight="1" x14ac:dyDescent="0.3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ht="15.75" customHeight="1" x14ac:dyDescent="0.3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ht="15.75" customHeight="1" x14ac:dyDescent="0.3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ht="15.75" customHeight="1" x14ac:dyDescent="0.3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ht="15.75" customHeight="1" x14ac:dyDescent="0.3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ht="15.75" customHeight="1" x14ac:dyDescent="0.3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ht="15.75" customHeight="1" x14ac:dyDescent="0.3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ht="15.75" customHeight="1" x14ac:dyDescent="0.3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ht="15.75" customHeight="1" x14ac:dyDescent="0.3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ht="15.75" customHeight="1" x14ac:dyDescent="0.3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ht="15.75" customHeight="1" x14ac:dyDescent="0.3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ht="15.75" customHeight="1" x14ac:dyDescent="0.3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ht="15.75" customHeight="1" x14ac:dyDescent="0.3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ht="15.75" customHeight="1" x14ac:dyDescent="0.3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ht="15.75" customHeight="1" x14ac:dyDescent="0.3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ht="15.75" customHeight="1" x14ac:dyDescent="0.3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ht="15.75" customHeight="1" x14ac:dyDescent="0.3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ht="15.75" customHeight="1" x14ac:dyDescent="0.3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ht="15.75" customHeight="1" x14ac:dyDescent="0.3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ht="15.75" customHeight="1" x14ac:dyDescent="0.3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ht="15.75" customHeight="1" x14ac:dyDescent="0.3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ht="15.75" customHeight="1" x14ac:dyDescent="0.3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ht="15.75" customHeight="1" x14ac:dyDescent="0.3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ht="15.75" customHeight="1" x14ac:dyDescent="0.3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ht="15.75" customHeight="1" x14ac:dyDescent="0.3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ht="15.75" customHeight="1" x14ac:dyDescent="0.3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ht="15.75" customHeight="1" x14ac:dyDescent="0.3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ht="15.75" customHeight="1" x14ac:dyDescent="0.3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ht="15.75" customHeight="1" x14ac:dyDescent="0.3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ht="15.75" customHeight="1" x14ac:dyDescent="0.3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ht="15.75" customHeight="1" x14ac:dyDescent="0.3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ht="15.75" customHeight="1" x14ac:dyDescent="0.3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ht="15.75" customHeight="1" x14ac:dyDescent="0.3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ht="15.75" customHeight="1" x14ac:dyDescent="0.3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ht="15.75" customHeight="1" x14ac:dyDescent="0.3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ht="15.75" customHeight="1" x14ac:dyDescent="0.3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ht="15.75" customHeight="1" x14ac:dyDescent="0.3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ht="15.75" customHeight="1" x14ac:dyDescent="0.3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ht="15.75" customHeight="1" x14ac:dyDescent="0.3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ht="15.75" customHeight="1" x14ac:dyDescent="0.3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ht="15.75" customHeight="1" x14ac:dyDescent="0.3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ht="15.75" customHeight="1" x14ac:dyDescent="0.3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ht="15.75" customHeight="1" x14ac:dyDescent="0.3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ht="15.75" customHeight="1" x14ac:dyDescent="0.3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ht="15.75" customHeight="1" x14ac:dyDescent="0.3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ht="15.75" customHeight="1" x14ac:dyDescent="0.3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ht="15.75" customHeight="1" x14ac:dyDescent="0.3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ht="15.75" customHeight="1" x14ac:dyDescent="0.3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ht="15.75" customHeight="1" x14ac:dyDescent="0.3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ht="15.75" customHeight="1" x14ac:dyDescent="0.3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ht="15.75" customHeight="1" x14ac:dyDescent="0.3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ht="15.75" customHeight="1" x14ac:dyDescent="0.3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ht="15.75" customHeight="1" x14ac:dyDescent="0.3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ht="15.75" customHeight="1" x14ac:dyDescent="0.3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ht="15.75" customHeight="1" x14ac:dyDescent="0.3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ht="15.75" customHeight="1" x14ac:dyDescent="0.3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ht="15.75" customHeight="1" x14ac:dyDescent="0.3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ht="15.75" customHeight="1" x14ac:dyDescent="0.3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ht="15.75" customHeight="1" x14ac:dyDescent="0.3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ht="15.75" customHeight="1" x14ac:dyDescent="0.3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ht="15.75" customHeight="1" x14ac:dyDescent="0.3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ht="15.75" customHeight="1" x14ac:dyDescent="0.3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ht="15.75" customHeight="1" x14ac:dyDescent="0.3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ht="15.75" customHeight="1" x14ac:dyDescent="0.3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ht="15.75" customHeight="1" x14ac:dyDescent="0.3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ht="15.75" customHeight="1" x14ac:dyDescent="0.3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ht="15.75" customHeight="1" x14ac:dyDescent="0.3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ht="15.75" customHeight="1" x14ac:dyDescent="0.3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ht="15.75" customHeight="1" x14ac:dyDescent="0.3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ht="15.75" customHeight="1" x14ac:dyDescent="0.3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ht="15.75" customHeight="1" x14ac:dyDescent="0.3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ht="15.75" customHeight="1" x14ac:dyDescent="0.3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ht="15.75" customHeight="1" x14ac:dyDescent="0.3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ht="15.75" customHeight="1" x14ac:dyDescent="0.3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ht="15.75" customHeight="1" x14ac:dyDescent="0.3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ht="15.75" customHeight="1" x14ac:dyDescent="0.3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ht="15.75" customHeight="1" x14ac:dyDescent="0.3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ht="15.75" customHeight="1" x14ac:dyDescent="0.3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ht="15.75" customHeight="1" x14ac:dyDescent="0.3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ht="15.75" customHeight="1" x14ac:dyDescent="0.3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ht="15.75" customHeight="1" x14ac:dyDescent="0.3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ht="15.75" customHeight="1" x14ac:dyDescent="0.3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ht="15.75" customHeight="1" x14ac:dyDescent="0.3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ht="15.75" customHeight="1" x14ac:dyDescent="0.3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ht="15.75" customHeight="1" x14ac:dyDescent="0.3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ht="15.75" customHeight="1" x14ac:dyDescent="0.3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ht="15.75" customHeight="1" x14ac:dyDescent="0.3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ht="15.75" customHeight="1" x14ac:dyDescent="0.3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ht="15.75" customHeight="1" x14ac:dyDescent="0.3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ht="15.75" customHeight="1" x14ac:dyDescent="0.3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ht="15.75" customHeight="1" x14ac:dyDescent="0.3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ht="15.75" customHeight="1" x14ac:dyDescent="0.3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ht="15.75" customHeight="1" x14ac:dyDescent="0.3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ht="15.75" customHeight="1" x14ac:dyDescent="0.3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ht="15.75" customHeight="1" x14ac:dyDescent="0.3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ht="15.75" customHeight="1" x14ac:dyDescent="0.3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ht="15.75" customHeight="1" x14ac:dyDescent="0.3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ht="15.75" customHeight="1" x14ac:dyDescent="0.3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ht="15.75" customHeight="1" x14ac:dyDescent="0.3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ht="15.75" customHeight="1" x14ac:dyDescent="0.3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ht="15.75" customHeight="1" x14ac:dyDescent="0.3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ht="15.75" customHeight="1" x14ac:dyDescent="0.3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ht="15.75" customHeight="1" x14ac:dyDescent="0.3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ht="15.75" customHeight="1" x14ac:dyDescent="0.3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ht="15.75" customHeight="1" x14ac:dyDescent="0.3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ht="15.75" customHeight="1" x14ac:dyDescent="0.3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ht="15.75" customHeight="1" x14ac:dyDescent="0.3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ht="15.75" customHeight="1" x14ac:dyDescent="0.3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ht="15.75" customHeight="1" x14ac:dyDescent="0.3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ht="15.75" customHeight="1" x14ac:dyDescent="0.3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ht="15.75" customHeight="1" x14ac:dyDescent="0.3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ht="15.75" customHeight="1" x14ac:dyDescent="0.3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ht="15.75" customHeight="1" x14ac:dyDescent="0.3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ht="15.75" customHeight="1" x14ac:dyDescent="0.3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ht="15.75" customHeight="1" x14ac:dyDescent="0.3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ht="15.75" customHeight="1" x14ac:dyDescent="0.3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ht="15.75" customHeight="1" x14ac:dyDescent="0.3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ht="15.75" customHeight="1" x14ac:dyDescent="0.3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ht="15.75" customHeight="1" x14ac:dyDescent="0.3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ht="15.75" customHeight="1" x14ac:dyDescent="0.3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ht="15.75" customHeight="1" x14ac:dyDescent="0.3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ht="15.75" customHeight="1" x14ac:dyDescent="0.3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ht="15.75" customHeight="1" x14ac:dyDescent="0.3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ht="15.75" customHeight="1" x14ac:dyDescent="0.3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ht="15.75" customHeight="1" x14ac:dyDescent="0.3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ht="15.75" customHeight="1" x14ac:dyDescent="0.3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ht="15.75" customHeight="1" x14ac:dyDescent="0.3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ht="15.75" customHeight="1" x14ac:dyDescent="0.3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ht="15.75" customHeight="1" x14ac:dyDescent="0.3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ht="15.75" customHeight="1" x14ac:dyDescent="0.3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ht="15.75" customHeight="1" x14ac:dyDescent="0.3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ht="15.75" customHeight="1" x14ac:dyDescent="0.3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ht="15.75" customHeight="1" x14ac:dyDescent="0.3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ht="15.75" customHeight="1" x14ac:dyDescent="0.3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ht="15.75" customHeight="1" x14ac:dyDescent="0.3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ht="15.75" customHeight="1" x14ac:dyDescent="0.3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ht="15.75" customHeight="1" x14ac:dyDescent="0.3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ht="15.75" customHeight="1" x14ac:dyDescent="0.3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ht="15.75" customHeight="1" x14ac:dyDescent="0.3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ht="15.75" customHeight="1" x14ac:dyDescent="0.3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ht="15.75" customHeight="1" x14ac:dyDescent="0.3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ht="15.75" customHeight="1" x14ac:dyDescent="0.3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ht="15.75" customHeight="1" x14ac:dyDescent="0.3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ht="15.75" customHeight="1" x14ac:dyDescent="0.3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ht="15.75" customHeight="1" x14ac:dyDescent="0.3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ht="15.75" customHeight="1" x14ac:dyDescent="0.3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ht="15.75" customHeight="1" x14ac:dyDescent="0.3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ht="15.75" customHeight="1" x14ac:dyDescent="0.3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ht="15.75" customHeight="1" x14ac:dyDescent="0.3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ht="15.75" customHeight="1" x14ac:dyDescent="0.3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ht="15.75" customHeight="1" x14ac:dyDescent="0.3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ht="15.75" customHeight="1" x14ac:dyDescent="0.3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ht="15.75" customHeight="1" x14ac:dyDescent="0.3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ht="15.75" customHeight="1" x14ac:dyDescent="0.3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ht="15.75" customHeight="1" x14ac:dyDescent="0.3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ht="15.75" customHeight="1" x14ac:dyDescent="0.3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ht="15.75" customHeight="1" x14ac:dyDescent="0.3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ht="15.75" customHeight="1" x14ac:dyDescent="0.3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ht="15.75" customHeight="1" x14ac:dyDescent="0.3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ht="15.75" customHeight="1" x14ac:dyDescent="0.3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ht="15.75" customHeight="1" x14ac:dyDescent="0.3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ht="15.75" customHeight="1" x14ac:dyDescent="0.3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ht="15.75" customHeight="1" x14ac:dyDescent="0.3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ht="15.75" customHeight="1" x14ac:dyDescent="0.3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ht="15.75" customHeight="1" x14ac:dyDescent="0.3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ht="15.75" customHeight="1" x14ac:dyDescent="0.3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ht="15.75" customHeight="1" x14ac:dyDescent="0.3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ht="15.75" customHeight="1" x14ac:dyDescent="0.3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ht="15.75" customHeight="1" x14ac:dyDescent="0.3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ht="15.75" customHeight="1" x14ac:dyDescent="0.3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ht="15.75" customHeight="1" x14ac:dyDescent="0.3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ht="15.75" customHeight="1" x14ac:dyDescent="0.3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ht="15.75" customHeight="1" x14ac:dyDescent="0.3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ht="15.75" customHeight="1" x14ac:dyDescent="0.3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ht="15.75" customHeight="1" x14ac:dyDescent="0.3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ht="15.75" customHeight="1" x14ac:dyDescent="0.3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ht="15.75" customHeight="1" x14ac:dyDescent="0.3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ht="15.75" customHeight="1" x14ac:dyDescent="0.3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ht="15.75" customHeight="1" x14ac:dyDescent="0.3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ht="15.75" customHeight="1" x14ac:dyDescent="0.3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ht="15.75" customHeight="1" x14ac:dyDescent="0.3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ht="15.75" customHeight="1" x14ac:dyDescent="0.3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ht="15.75" customHeight="1" x14ac:dyDescent="0.3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ht="15.75" customHeight="1" x14ac:dyDescent="0.3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ht="15.75" customHeight="1" x14ac:dyDescent="0.3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ht="15.75" customHeight="1" x14ac:dyDescent="0.3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ht="15.75" customHeight="1" x14ac:dyDescent="0.3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ht="15.75" customHeight="1" x14ac:dyDescent="0.3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19CA-ACD9-4A18-B194-90C325168154}">
  <dimension ref="A1:AC1000"/>
  <sheetViews>
    <sheetView workbookViewId="0">
      <selection activeCell="I13" sqref="I13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"/>
      <c r="B9" s="7">
        <v>615</v>
      </c>
      <c r="C9" s="4" t="s">
        <v>5</v>
      </c>
      <c r="D9" s="4"/>
      <c r="E9" s="8">
        <v>0</v>
      </c>
      <c r="F9" s="8"/>
      <c r="G9" s="4"/>
      <c r="H9" s="4"/>
      <c r="I9" s="8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"/>
      <c r="B12" s="7">
        <v>623</v>
      </c>
      <c r="C12" s="4" t="s">
        <v>8</v>
      </c>
      <c r="D12" s="4"/>
      <c r="E12" s="8">
        <v>0</v>
      </c>
      <c r="F12" s="9"/>
      <c r="G12" s="4"/>
      <c r="H12" s="4"/>
      <c r="I12" s="8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"/>
      <c r="B13" s="7">
        <f>B12+1</f>
        <v>624</v>
      </c>
      <c r="C13" s="4" t="s">
        <v>9</v>
      </c>
      <c r="D13" s="4"/>
      <c r="E13" s="8">
        <f>'[19]Event #3'!E18+'[19]Event #4'!E18+'[19]Event #1'!E18+'[19]Event #2'!E18+'[19]Event #5'!E18+'[19]Event #6'!E18+'[19]Event #7'!E18+'[19]Event #8'!E18+'[19]Event #9'!E18+'[19]Event #10'!E18+'[19]Event #11'!E18+'[19]Event #12'!E18+'[19]Event #13'!E18+'[19]Event #14'!E18+'[19]Event #15'!E18</f>
        <v>0</v>
      </c>
      <c r="F13" s="9"/>
      <c r="G13" s="4"/>
      <c r="H13" s="4"/>
      <c r="I13" s="8">
        <f>'[19]Event #3'!H18+'[19]Event #4'!H18+'[19]Event #1'!H18+'[19]Event #2'!H18+'[19]Event #5'!H18+'[19]Event #6'!H18+'[19]Event #7'!H18+'[19]Event #8'!H18+'[19]Event #9'!H18+'[19]Event #10'!H18+'[19]Event #11'!H18+'[19]Event #12'!H18+'[19]Event #13'!H18+'[19]Event #14'!H18+'[19]Event #15'!H18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10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9212-F9D4-4F15-BC71-654452A934A9}">
  <dimension ref="A1:AC1000"/>
  <sheetViews>
    <sheetView workbookViewId="0">
      <selection activeCell="I15" sqref="I15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"/>
      <c r="B9" s="7">
        <v>615</v>
      </c>
      <c r="C9" s="4" t="s">
        <v>5</v>
      </c>
      <c r="D9" s="4"/>
      <c r="E9" s="8">
        <v>0</v>
      </c>
      <c r="F9" s="8"/>
      <c r="G9" s="4"/>
      <c r="H9" s="4"/>
      <c r="I9" s="8">
        <f>'[20]Event #1'!H14+'[20]Event #2'!H14+'[20]Event #3'!H14+'[20]Event #4'!H14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"/>
      <c r="B10" s="7">
        <v>608.20000000000005</v>
      </c>
      <c r="C10" s="4" t="s">
        <v>6</v>
      </c>
      <c r="D10" s="4"/>
      <c r="E10" s="8">
        <v>0</v>
      </c>
      <c r="F10" s="9"/>
      <c r="G10" s="4"/>
      <c r="H10" s="4"/>
      <c r="I10" s="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"/>
      <c r="B11" s="7">
        <v>610.20000000000005</v>
      </c>
      <c r="C11" s="4" t="s">
        <v>7</v>
      </c>
      <c r="D11" s="4"/>
      <c r="E11" s="8">
        <v>0</v>
      </c>
      <c r="F11" s="9"/>
      <c r="G11" s="4"/>
      <c r="H11" s="4"/>
      <c r="I11" s="8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"/>
      <c r="B12" s="7">
        <v>623</v>
      </c>
      <c r="C12" s="4" t="s">
        <v>8</v>
      </c>
      <c r="D12" s="4"/>
      <c r="E12" s="8">
        <v>0</v>
      </c>
      <c r="F12" s="9"/>
      <c r="G12" s="4"/>
      <c r="H12" s="4"/>
      <c r="I12" s="8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"/>
      <c r="B13" s="7">
        <f>B12+1</f>
        <v>624</v>
      </c>
      <c r="C13" s="4" t="s">
        <v>9</v>
      </c>
      <c r="D13" s="4"/>
      <c r="E13" s="8">
        <v>0</v>
      </c>
      <c r="F13" s="9"/>
      <c r="G13" s="4"/>
      <c r="H13" s="4"/>
      <c r="I13" s="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"/>
      <c r="B14" s="5"/>
      <c r="C14" s="4"/>
      <c r="D14" s="4"/>
      <c r="E14" s="10">
        <f>SUM(E9:E13)</f>
        <v>0</v>
      </c>
      <c r="F14" s="10"/>
      <c r="G14" s="4"/>
      <c r="H14" s="4"/>
      <c r="I14" s="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E813-9C88-4543-9833-4B6A290539EC}">
  <dimension ref="A1:AC1000"/>
  <sheetViews>
    <sheetView workbookViewId="0">
      <selection activeCell="I12" sqref="I12"/>
    </sheetView>
  </sheetViews>
  <sheetFormatPr defaultColWidth="12.58203125" defaultRowHeight="15.5" x14ac:dyDescent="0.35"/>
  <cols>
    <col min="1" max="1" width="3.08203125" customWidth="1"/>
    <col min="2" max="2" width="6.58203125" customWidth="1"/>
    <col min="3" max="3" width="26.5" customWidth="1"/>
    <col min="4" max="4" width="2.58203125" customWidth="1"/>
    <col min="5" max="5" width="11.5" customWidth="1"/>
    <col min="6" max="6" width="2.58203125" customWidth="1"/>
    <col min="7" max="7" width="1.33203125" customWidth="1"/>
    <col min="8" max="8" width="1.08203125" customWidth="1"/>
    <col min="9" max="9" width="13.08203125" customWidth="1"/>
    <col min="10" max="10" width="11.5" customWidth="1"/>
    <col min="11" max="11" width="0.83203125" customWidth="1"/>
    <col min="12" max="12" width="3.08203125" customWidth="1"/>
    <col min="13" max="29" width="8" customWidth="1"/>
  </cols>
  <sheetData>
    <row r="1" spans="1:2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customHeight="1" x14ac:dyDescent="0.35">
      <c r="A2" s="1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1"/>
      <c r="B3" s="2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9.25" customHeight="1" x14ac:dyDescent="0.35">
      <c r="A4" s="1"/>
      <c r="B4" s="86" t="s">
        <v>1</v>
      </c>
      <c r="C4" s="85"/>
      <c r="D4" s="85"/>
      <c r="E4" s="85"/>
      <c r="F4" s="85"/>
      <c r="G4" s="85"/>
      <c r="H4" s="85"/>
      <c r="I4" s="85"/>
      <c r="J4" s="8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8.25" customHeight="1" x14ac:dyDescent="0.35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0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6" customHeight="1" x14ac:dyDescent="0.3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9" x14ac:dyDescent="0.35">
      <c r="A8" s="1"/>
      <c r="B8" s="95" t="s">
        <v>2</v>
      </c>
      <c r="C8" s="96"/>
      <c r="D8" s="5"/>
      <c r="E8" s="6" t="s">
        <v>3</v>
      </c>
      <c r="F8" s="4"/>
      <c r="G8" s="4"/>
      <c r="H8" s="4"/>
      <c r="I8" s="6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"/>
      <c r="B9" s="7">
        <v>615</v>
      </c>
      <c r="C9" s="4" t="s">
        <v>5</v>
      </c>
      <c r="D9" s="4"/>
      <c r="E9" s="31">
        <f>'[21]Event #1'!E14+'[21]Event #2'!E14+'[21]Event #3'!E14</f>
        <v>0</v>
      </c>
      <c r="F9" s="31"/>
      <c r="G9" s="77"/>
      <c r="H9" s="77"/>
      <c r="I9" s="31">
        <f>'[21]Event #1'!H14+'[21]Event #2'!H14+'[21]Event #3'!H14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1"/>
      <c r="B10" s="7">
        <v>608.20000000000005</v>
      </c>
      <c r="C10" s="4" t="s">
        <v>6</v>
      </c>
      <c r="D10" s="4"/>
      <c r="E10" s="31">
        <v>0</v>
      </c>
      <c r="F10" s="78"/>
      <c r="G10" s="77"/>
      <c r="H10" s="77"/>
      <c r="I10" s="31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1"/>
      <c r="B11" s="7">
        <v>610.20000000000005</v>
      </c>
      <c r="C11" s="4" t="s">
        <v>7</v>
      </c>
      <c r="D11" s="4"/>
      <c r="E11" s="31">
        <v>0</v>
      </c>
      <c r="F11" s="78"/>
      <c r="G11" s="77"/>
      <c r="H11" s="77"/>
      <c r="I11" s="31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1"/>
      <c r="B12" s="7">
        <v>623</v>
      </c>
      <c r="C12" s="4" t="s">
        <v>8</v>
      </c>
      <c r="D12" s="4"/>
      <c r="E12" s="31">
        <f>'[21]Event #1'!E17+'[21]Event #2'!E17+'[21]Event #3'!E17</f>
        <v>0</v>
      </c>
      <c r="F12" s="78"/>
      <c r="G12" s="77"/>
      <c r="H12" s="77"/>
      <c r="I12" s="31">
        <f>'[21]Event #1'!H17+'[21]Event #2'!H17+'[21]Event #3'!H17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1"/>
      <c r="B13" s="7">
        <f>B12+1</f>
        <v>624</v>
      </c>
      <c r="C13" s="4" t="s">
        <v>9</v>
      </c>
      <c r="D13" s="4"/>
      <c r="E13" s="31">
        <f>'[21]Event #1'!E18+'[21]Event #2'!E18+'[21]Event #3'!E18</f>
        <v>0</v>
      </c>
      <c r="F13" s="78"/>
      <c r="G13" s="77"/>
      <c r="H13" s="77"/>
      <c r="I13" s="31">
        <f>'[21]Event #1'!H18+'[21]Event #2'!H18+'[21]Event #3'!H18</f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A14" s="1"/>
      <c r="B14" s="5"/>
      <c r="C14" s="4"/>
      <c r="D14" s="4"/>
      <c r="E14" s="79">
        <f>SUM(E9:E13)</f>
        <v>0</v>
      </c>
      <c r="F14" s="79"/>
      <c r="G14" s="77"/>
      <c r="H14" s="77"/>
      <c r="I14" s="79">
        <f>SUM(I9:I13)</f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" customHeight="1" x14ac:dyDescent="0.35">
      <c r="A15" s="1"/>
      <c r="B15" s="5"/>
      <c r="C15" s="4"/>
      <c r="D15" s="4"/>
      <c r="E15" s="4"/>
      <c r="F15" s="4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3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35">
      <c r="A17" s="1"/>
      <c r="B17" s="1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35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5">
      <c r="A19" s="1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35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35">
      <c r="A21" s="1"/>
      <c r="B21" s="1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35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35">
      <c r="A23" s="1"/>
      <c r="B23" s="1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5">
      <c r="A24" s="1"/>
      <c r="B24" s="1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5">
      <c r="A28" s="6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5">
      <c r="A29" s="6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5">
      <c r="A30" s="6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35">
      <c r="A31" s="6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35">
      <c r="A32" s="6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35">
      <c r="A33" s="6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35">
      <c r="A34" s="6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5">
      <c r="A35" s="6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3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3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35">
      <c r="A38" s="6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35">
      <c r="A39" s="6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35">
      <c r="A40" s="6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35">
      <c r="A41" s="6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35">
      <c r="A42" s="6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35">
      <c r="A43" s="6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35">
      <c r="A44" s="6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35">
      <c r="A45" s="6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35">
      <c r="A46" s="6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35">
      <c r="A47" s="6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35">
      <c r="A48" s="6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35">
      <c r="A49" s="6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35">
      <c r="A50" s="6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35">
      <c r="A51" s="6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35">
      <c r="A52" s="6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35">
      <c r="A53" s="6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35">
      <c r="A54" s="6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3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 x14ac:dyDescent="0.3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 x14ac:dyDescent="0.3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 x14ac:dyDescent="0.3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 x14ac:dyDescent="0.3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 x14ac:dyDescent="0.3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 x14ac:dyDescent="0.3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 x14ac:dyDescent="0.3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 x14ac:dyDescent="0.3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 x14ac:dyDescent="0.3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 x14ac:dyDescent="0.3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 x14ac:dyDescent="0.3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 x14ac:dyDescent="0.3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 x14ac:dyDescent="0.3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 x14ac:dyDescent="0.3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 x14ac:dyDescent="0.3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 x14ac:dyDescent="0.3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 x14ac:dyDescent="0.3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 x14ac:dyDescent="0.3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 x14ac:dyDescent="0.3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 x14ac:dyDescent="0.3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 x14ac:dyDescent="0.3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 x14ac:dyDescent="0.3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 x14ac:dyDescent="0.3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 x14ac:dyDescent="0.3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 x14ac:dyDescent="0.3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 x14ac:dyDescent="0.3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 x14ac:dyDescent="0.3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 x14ac:dyDescent="0.3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 x14ac:dyDescent="0.3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 x14ac:dyDescent="0.3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 x14ac:dyDescent="0.3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 x14ac:dyDescent="0.3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 x14ac:dyDescent="0.3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 x14ac:dyDescent="0.3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 x14ac:dyDescent="0.3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 x14ac:dyDescent="0.3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 x14ac:dyDescent="0.3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 x14ac:dyDescent="0.3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 x14ac:dyDescent="0.3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 x14ac:dyDescent="0.3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 x14ac:dyDescent="0.3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 x14ac:dyDescent="0.3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 x14ac:dyDescent="0.3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 x14ac:dyDescent="0.3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 x14ac:dyDescent="0.3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 x14ac:dyDescent="0.3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 x14ac:dyDescent="0.3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 x14ac:dyDescent="0.3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 x14ac:dyDescent="0.3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 x14ac:dyDescent="0.3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 x14ac:dyDescent="0.3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 x14ac:dyDescent="0.3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 x14ac:dyDescent="0.3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 x14ac:dyDescent="0.3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 x14ac:dyDescent="0.3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 x14ac:dyDescent="0.3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 x14ac:dyDescent="0.3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 x14ac:dyDescent="0.3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 x14ac:dyDescent="0.3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 x14ac:dyDescent="0.3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 x14ac:dyDescent="0.3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 x14ac:dyDescent="0.3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 x14ac:dyDescent="0.3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 x14ac:dyDescent="0.3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 x14ac:dyDescent="0.3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 x14ac:dyDescent="0.3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 x14ac:dyDescent="0.3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 x14ac:dyDescent="0.3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 x14ac:dyDescent="0.3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 x14ac:dyDescent="0.3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 x14ac:dyDescent="0.3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 x14ac:dyDescent="0.3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 x14ac:dyDescent="0.3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 x14ac:dyDescent="0.3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 x14ac:dyDescent="0.3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 x14ac:dyDescent="0.3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 x14ac:dyDescent="0.3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 x14ac:dyDescent="0.3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 x14ac:dyDescent="0.3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 x14ac:dyDescent="0.3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 x14ac:dyDescent="0.3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 x14ac:dyDescent="0.3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 x14ac:dyDescent="0.3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 x14ac:dyDescent="0.3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 x14ac:dyDescent="0.3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 x14ac:dyDescent="0.3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 x14ac:dyDescent="0.3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 x14ac:dyDescent="0.3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 x14ac:dyDescent="0.3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 x14ac:dyDescent="0.3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 x14ac:dyDescent="0.3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 x14ac:dyDescent="0.3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 x14ac:dyDescent="0.3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 x14ac:dyDescent="0.3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 x14ac:dyDescent="0.3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 x14ac:dyDescent="0.3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 x14ac:dyDescent="0.3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 x14ac:dyDescent="0.3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 x14ac:dyDescent="0.3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 x14ac:dyDescent="0.3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 x14ac:dyDescent="0.3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 x14ac:dyDescent="0.3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 x14ac:dyDescent="0.3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 x14ac:dyDescent="0.3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 x14ac:dyDescent="0.3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 x14ac:dyDescent="0.3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 x14ac:dyDescent="0.3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 x14ac:dyDescent="0.3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 x14ac:dyDescent="0.3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 x14ac:dyDescent="0.3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 x14ac:dyDescent="0.3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 x14ac:dyDescent="0.3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 x14ac:dyDescent="0.3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 x14ac:dyDescent="0.3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 x14ac:dyDescent="0.3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 x14ac:dyDescent="0.3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 x14ac:dyDescent="0.3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 x14ac:dyDescent="0.3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 x14ac:dyDescent="0.3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 x14ac:dyDescent="0.3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 x14ac:dyDescent="0.3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 x14ac:dyDescent="0.3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 x14ac:dyDescent="0.3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 x14ac:dyDescent="0.3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 x14ac:dyDescent="0.3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 x14ac:dyDescent="0.3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 x14ac:dyDescent="0.3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 x14ac:dyDescent="0.3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 x14ac:dyDescent="0.3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 x14ac:dyDescent="0.3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 x14ac:dyDescent="0.3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 x14ac:dyDescent="0.3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 x14ac:dyDescent="0.3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 x14ac:dyDescent="0.3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 x14ac:dyDescent="0.3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 x14ac:dyDescent="0.3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 x14ac:dyDescent="0.3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 x14ac:dyDescent="0.3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 x14ac:dyDescent="0.3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 x14ac:dyDescent="0.3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 x14ac:dyDescent="0.3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 x14ac:dyDescent="0.3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 x14ac:dyDescent="0.3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 x14ac:dyDescent="0.3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 x14ac:dyDescent="0.3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 x14ac:dyDescent="0.3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 x14ac:dyDescent="0.3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 x14ac:dyDescent="0.3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 x14ac:dyDescent="0.3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 x14ac:dyDescent="0.3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 x14ac:dyDescent="0.3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 x14ac:dyDescent="0.3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 x14ac:dyDescent="0.3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 x14ac:dyDescent="0.3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 x14ac:dyDescent="0.3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 x14ac:dyDescent="0.3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 x14ac:dyDescent="0.3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 x14ac:dyDescent="0.3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 x14ac:dyDescent="0.3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 x14ac:dyDescent="0.3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 x14ac:dyDescent="0.3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 x14ac:dyDescent="0.3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 x14ac:dyDescent="0.3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 x14ac:dyDescent="0.35"/>
    <row r="222" spans="1:29" ht="15.75" customHeight="1" x14ac:dyDescent="0.35"/>
    <row r="223" spans="1:29" ht="15.75" customHeight="1" x14ac:dyDescent="0.35"/>
    <row r="224" spans="1:29" ht="15.75" customHeight="1" x14ac:dyDescent="0.35"/>
    <row r="225" customFormat="1" ht="15.75" customHeight="1" x14ac:dyDescent="0.35"/>
    <row r="226" customFormat="1" ht="15.75" customHeight="1" x14ac:dyDescent="0.35"/>
    <row r="227" customFormat="1" ht="15.75" customHeight="1" x14ac:dyDescent="0.35"/>
    <row r="228" customFormat="1" ht="15.75" customHeight="1" x14ac:dyDescent="0.35"/>
    <row r="229" customFormat="1" ht="15.75" customHeight="1" x14ac:dyDescent="0.35"/>
    <row r="230" customFormat="1" ht="15.75" customHeight="1" x14ac:dyDescent="0.35"/>
    <row r="231" customFormat="1" ht="15.75" customHeight="1" x14ac:dyDescent="0.35"/>
    <row r="232" customFormat="1" ht="15.75" customHeight="1" x14ac:dyDescent="0.35"/>
    <row r="233" customFormat="1" ht="15.75" customHeight="1" x14ac:dyDescent="0.35"/>
    <row r="234" customFormat="1" ht="15.75" customHeight="1" x14ac:dyDescent="0.35"/>
    <row r="235" customFormat="1" ht="15.75" customHeight="1" x14ac:dyDescent="0.35"/>
    <row r="236" customFormat="1" ht="15.75" customHeight="1" x14ac:dyDescent="0.35"/>
    <row r="237" customFormat="1" ht="15.75" customHeight="1" x14ac:dyDescent="0.35"/>
    <row r="238" customFormat="1" ht="15.75" customHeight="1" x14ac:dyDescent="0.35"/>
    <row r="239" customFormat="1" ht="15.75" customHeight="1" x14ac:dyDescent="0.35"/>
    <row r="240" customFormat="1" ht="15.75" customHeight="1" x14ac:dyDescent="0.35"/>
    <row r="241" customFormat="1" ht="15.75" customHeight="1" x14ac:dyDescent="0.35"/>
    <row r="242" customFormat="1" ht="15.75" customHeight="1" x14ac:dyDescent="0.35"/>
    <row r="243" customFormat="1" ht="15.75" customHeight="1" x14ac:dyDescent="0.35"/>
    <row r="244" customFormat="1" ht="15.75" customHeight="1" x14ac:dyDescent="0.35"/>
    <row r="245" customFormat="1" ht="15.75" customHeight="1" x14ac:dyDescent="0.35"/>
    <row r="246" customFormat="1" ht="15.75" customHeight="1" x14ac:dyDescent="0.35"/>
    <row r="247" customFormat="1" ht="15.75" customHeight="1" x14ac:dyDescent="0.35"/>
    <row r="248" customFormat="1" ht="15.75" customHeight="1" x14ac:dyDescent="0.35"/>
    <row r="249" customFormat="1" ht="15.75" customHeight="1" x14ac:dyDescent="0.35"/>
    <row r="250" customFormat="1" ht="15.75" customHeight="1" x14ac:dyDescent="0.35"/>
    <row r="251" customFormat="1" ht="15.75" customHeight="1" x14ac:dyDescent="0.35"/>
    <row r="252" customFormat="1" ht="15.75" customHeight="1" x14ac:dyDescent="0.35"/>
    <row r="253" customFormat="1" ht="15.75" customHeight="1" x14ac:dyDescent="0.35"/>
    <row r="254" customFormat="1" ht="15.75" customHeight="1" x14ac:dyDescent="0.35"/>
    <row r="255" customFormat="1" ht="15.75" customHeight="1" x14ac:dyDescent="0.35"/>
    <row r="256" customFormat="1" ht="15.75" customHeight="1" x14ac:dyDescent="0.35"/>
    <row r="257" customFormat="1" ht="15.75" customHeight="1" x14ac:dyDescent="0.35"/>
    <row r="258" customFormat="1" ht="15.75" customHeight="1" x14ac:dyDescent="0.35"/>
    <row r="259" customFormat="1" ht="15.75" customHeight="1" x14ac:dyDescent="0.35"/>
    <row r="260" customFormat="1" ht="15.75" customHeight="1" x14ac:dyDescent="0.35"/>
    <row r="261" customFormat="1" ht="15.75" customHeight="1" x14ac:dyDescent="0.35"/>
    <row r="262" customFormat="1" ht="15.75" customHeight="1" x14ac:dyDescent="0.35"/>
    <row r="263" customFormat="1" ht="15.75" customHeight="1" x14ac:dyDescent="0.35"/>
    <row r="264" customFormat="1" ht="15.75" customHeight="1" x14ac:dyDescent="0.35"/>
    <row r="265" customFormat="1" ht="15.75" customHeight="1" x14ac:dyDescent="0.35"/>
    <row r="266" customFormat="1" ht="15.75" customHeight="1" x14ac:dyDescent="0.35"/>
    <row r="267" customFormat="1" ht="15.75" customHeight="1" x14ac:dyDescent="0.35"/>
    <row r="268" customFormat="1" ht="15.75" customHeight="1" x14ac:dyDescent="0.35"/>
    <row r="269" customFormat="1" ht="15.75" customHeight="1" x14ac:dyDescent="0.35"/>
    <row r="270" customFormat="1" ht="15.75" customHeight="1" x14ac:dyDescent="0.35"/>
    <row r="271" customFormat="1" ht="15.75" customHeight="1" x14ac:dyDescent="0.35"/>
    <row r="272" customFormat="1" ht="15.75" customHeight="1" x14ac:dyDescent="0.35"/>
    <row r="273" customFormat="1" ht="15.75" customHeight="1" x14ac:dyDescent="0.35"/>
    <row r="274" customFormat="1" ht="15.75" customHeight="1" x14ac:dyDescent="0.35"/>
    <row r="275" customFormat="1" ht="15.75" customHeight="1" x14ac:dyDescent="0.35"/>
    <row r="276" customFormat="1" ht="15.75" customHeight="1" x14ac:dyDescent="0.35"/>
    <row r="277" customFormat="1" ht="15.75" customHeight="1" x14ac:dyDescent="0.35"/>
    <row r="278" customFormat="1" ht="15.75" customHeight="1" x14ac:dyDescent="0.35"/>
    <row r="279" customFormat="1" ht="15.75" customHeight="1" x14ac:dyDescent="0.35"/>
    <row r="280" customFormat="1" ht="15.75" customHeight="1" x14ac:dyDescent="0.35"/>
    <row r="281" customFormat="1" ht="15.75" customHeight="1" x14ac:dyDescent="0.35"/>
    <row r="282" customFormat="1" ht="15.75" customHeight="1" x14ac:dyDescent="0.35"/>
    <row r="283" customFormat="1" ht="15.75" customHeight="1" x14ac:dyDescent="0.35"/>
    <row r="284" customFormat="1" ht="15.75" customHeight="1" x14ac:dyDescent="0.35"/>
    <row r="285" customFormat="1" ht="15.75" customHeight="1" x14ac:dyDescent="0.35"/>
    <row r="286" customFormat="1" ht="15.75" customHeight="1" x14ac:dyDescent="0.35"/>
    <row r="287" customFormat="1" ht="15.75" customHeight="1" x14ac:dyDescent="0.35"/>
    <row r="288" customFormat="1" ht="15.75" customHeight="1" x14ac:dyDescent="0.35"/>
    <row r="289" customFormat="1" ht="15.75" customHeight="1" x14ac:dyDescent="0.35"/>
    <row r="290" customFormat="1" ht="15.75" customHeight="1" x14ac:dyDescent="0.35"/>
    <row r="291" customFormat="1" ht="15.75" customHeight="1" x14ac:dyDescent="0.35"/>
    <row r="292" customFormat="1" ht="15.75" customHeight="1" x14ac:dyDescent="0.35"/>
    <row r="293" customFormat="1" ht="15.75" customHeight="1" x14ac:dyDescent="0.35"/>
    <row r="294" customFormat="1" ht="15.75" customHeight="1" x14ac:dyDescent="0.35"/>
    <row r="295" customFormat="1" ht="15.75" customHeight="1" x14ac:dyDescent="0.35"/>
    <row r="296" customFormat="1" ht="15.75" customHeight="1" x14ac:dyDescent="0.35"/>
    <row r="297" customFormat="1" ht="15.75" customHeight="1" x14ac:dyDescent="0.35"/>
    <row r="298" customFormat="1" ht="15.75" customHeight="1" x14ac:dyDescent="0.35"/>
    <row r="299" customFormat="1" ht="15.75" customHeight="1" x14ac:dyDescent="0.35"/>
    <row r="300" customFormat="1" ht="15.75" customHeight="1" x14ac:dyDescent="0.35"/>
    <row r="301" customFormat="1" ht="15.75" customHeight="1" x14ac:dyDescent="0.35"/>
    <row r="302" customFormat="1" ht="15.75" customHeight="1" x14ac:dyDescent="0.35"/>
    <row r="303" customFormat="1" ht="15.75" customHeight="1" x14ac:dyDescent="0.35"/>
    <row r="304" customFormat="1" ht="15.75" customHeight="1" x14ac:dyDescent="0.35"/>
    <row r="305" customFormat="1" ht="15.75" customHeight="1" x14ac:dyDescent="0.35"/>
    <row r="306" customFormat="1" ht="15.75" customHeight="1" x14ac:dyDescent="0.35"/>
    <row r="307" customFormat="1" ht="15.75" customHeight="1" x14ac:dyDescent="0.35"/>
    <row r="308" customFormat="1" ht="15.75" customHeight="1" x14ac:dyDescent="0.35"/>
    <row r="309" customFormat="1" ht="15.75" customHeight="1" x14ac:dyDescent="0.35"/>
    <row r="310" customFormat="1" ht="15.75" customHeight="1" x14ac:dyDescent="0.35"/>
    <row r="311" customFormat="1" ht="15.75" customHeight="1" x14ac:dyDescent="0.35"/>
    <row r="312" customFormat="1" ht="15.75" customHeight="1" x14ac:dyDescent="0.35"/>
    <row r="313" customFormat="1" ht="15.75" customHeight="1" x14ac:dyDescent="0.35"/>
    <row r="314" customFormat="1" ht="15.75" customHeight="1" x14ac:dyDescent="0.35"/>
    <row r="315" customFormat="1" ht="15.75" customHeight="1" x14ac:dyDescent="0.35"/>
    <row r="316" customFormat="1" ht="15.75" customHeight="1" x14ac:dyDescent="0.35"/>
    <row r="317" customFormat="1" ht="15.75" customHeight="1" x14ac:dyDescent="0.35"/>
    <row r="318" customFormat="1" ht="15.75" customHeight="1" x14ac:dyDescent="0.35"/>
    <row r="319" customFormat="1" ht="15.75" customHeight="1" x14ac:dyDescent="0.35"/>
    <row r="320" customFormat="1" ht="15.75" customHeight="1" x14ac:dyDescent="0.35"/>
    <row r="321" customFormat="1" ht="15.75" customHeight="1" x14ac:dyDescent="0.35"/>
    <row r="322" customFormat="1" ht="15.75" customHeight="1" x14ac:dyDescent="0.35"/>
    <row r="323" customFormat="1" ht="15.75" customHeight="1" x14ac:dyDescent="0.35"/>
    <row r="324" customFormat="1" ht="15.75" customHeight="1" x14ac:dyDescent="0.35"/>
    <row r="325" customFormat="1" ht="15.75" customHeight="1" x14ac:dyDescent="0.35"/>
    <row r="326" customFormat="1" ht="15.75" customHeight="1" x14ac:dyDescent="0.35"/>
    <row r="327" customFormat="1" ht="15.75" customHeight="1" x14ac:dyDescent="0.35"/>
    <row r="328" customFormat="1" ht="15.75" customHeight="1" x14ac:dyDescent="0.35"/>
    <row r="329" customFormat="1" ht="15.75" customHeight="1" x14ac:dyDescent="0.35"/>
    <row r="330" customFormat="1" ht="15.75" customHeight="1" x14ac:dyDescent="0.35"/>
    <row r="331" customFormat="1" ht="15.75" customHeight="1" x14ac:dyDescent="0.35"/>
    <row r="332" customFormat="1" ht="15.75" customHeight="1" x14ac:dyDescent="0.35"/>
    <row r="333" customFormat="1" ht="15.75" customHeight="1" x14ac:dyDescent="0.35"/>
    <row r="334" customFormat="1" ht="15.75" customHeight="1" x14ac:dyDescent="0.35"/>
    <row r="335" customFormat="1" ht="15.75" customHeight="1" x14ac:dyDescent="0.35"/>
    <row r="336" customFormat="1" ht="15.75" customHeight="1" x14ac:dyDescent="0.35"/>
    <row r="337" customFormat="1" ht="15.75" customHeight="1" x14ac:dyDescent="0.35"/>
    <row r="338" customFormat="1" ht="15.75" customHeight="1" x14ac:dyDescent="0.35"/>
    <row r="339" customFormat="1" ht="15.75" customHeight="1" x14ac:dyDescent="0.35"/>
    <row r="340" customFormat="1" ht="15.75" customHeight="1" x14ac:dyDescent="0.35"/>
    <row r="341" customFormat="1" ht="15.75" customHeight="1" x14ac:dyDescent="0.35"/>
    <row r="342" customFormat="1" ht="15.75" customHeight="1" x14ac:dyDescent="0.35"/>
    <row r="343" customFormat="1" ht="15.75" customHeight="1" x14ac:dyDescent="0.35"/>
    <row r="344" customFormat="1" ht="15.75" customHeight="1" x14ac:dyDescent="0.35"/>
    <row r="345" customFormat="1" ht="15.75" customHeight="1" x14ac:dyDescent="0.35"/>
    <row r="346" customFormat="1" ht="15.75" customHeight="1" x14ac:dyDescent="0.35"/>
    <row r="347" customFormat="1" ht="15.75" customHeight="1" x14ac:dyDescent="0.35"/>
    <row r="348" customFormat="1" ht="15.75" customHeight="1" x14ac:dyDescent="0.35"/>
    <row r="349" customFormat="1" ht="15.75" customHeight="1" x14ac:dyDescent="0.35"/>
    <row r="350" customFormat="1" ht="15.75" customHeight="1" x14ac:dyDescent="0.35"/>
    <row r="351" customFormat="1" ht="15.75" customHeight="1" x14ac:dyDescent="0.35"/>
    <row r="352" customFormat="1" ht="15.75" customHeight="1" x14ac:dyDescent="0.35"/>
    <row r="353" customFormat="1" ht="15.75" customHeight="1" x14ac:dyDescent="0.35"/>
    <row r="354" customFormat="1" ht="15.75" customHeight="1" x14ac:dyDescent="0.35"/>
    <row r="355" customFormat="1" ht="15.75" customHeight="1" x14ac:dyDescent="0.35"/>
    <row r="356" customFormat="1" ht="15.75" customHeight="1" x14ac:dyDescent="0.35"/>
    <row r="357" customFormat="1" ht="15.75" customHeight="1" x14ac:dyDescent="0.35"/>
    <row r="358" customFormat="1" ht="15.75" customHeight="1" x14ac:dyDescent="0.35"/>
    <row r="359" customFormat="1" ht="15.75" customHeight="1" x14ac:dyDescent="0.35"/>
    <row r="360" customFormat="1" ht="15.75" customHeight="1" x14ac:dyDescent="0.35"/>
    <row r="361" customFormat="1" ht="15.75" customHeight="1" x14ac:dyDescent="0.35"/>
    <row r="362" customFormat="1" ht="15.75" customHeight="1" x14ac:dyDescent="0.35"/>
    <row r="363" customFormat="1" ht="15.75" customHeight="1" x14ac:dyDescent="0.35"/>
    <row r="364" customFormat="1" ht="15.75" customHeight="1" x14ac:dyDescent="0.35"/>
    <row r="365" customFormat="1" ht="15.75" customHeight="1" x14ac:dyDescent="0.35"/>
    <row r="366" customFormat="1" ht="15.75" customHeight="1" x14ac:dyDescent="0.35"/>
    <row r="367" customFormat="1" ht="15.75" customHeight="1" x14ac:dyDescent="0.35"/>
    <row r="368" customFormat="1" ht="15.75" customHeight="1" x14ac:dyDescent="0.35"/>
    <row r="369" customFormat="1" ht="15.75" customHeight="1" x14ac:dyDescent="0.35"/>
    <row r="370" customFormat="1" ht="15.75" customHeight="1" x14ac:dyDescent="0.35"/>
    <row r="371" customFormat="1" ht="15.75" customHeight="1" x14ac:dyDescent="0.35"/>
    <row r="372" customFormat="1" ht="15.75" customHeight="1" x14ac:dyDescent="0.35"/>
    <row r="373" customFormat="1" ht="15.75" customHeight="1" x14ac:dyDescent="0.35"/>
    <row r="374" customFormat="1" ht="15.75" customHeight="1" x14ac:dyDescent="0.35"/>
    <row r="375" customFormat="1" ht="15.75" customHeight="1" x14ac:dyDescent="0.35"/>
    <row r="376" customFormat="1" ht="15.75" customHeight="1" x14ac:dyDescent="0.35"/>
    <row r="377" customFormat="1" ht="15.75" customHeight="1" x14ac:dyDescent="0.35"/>
    <row r="378" customFormat="1" ht="15.75" customHeight="1" x14ac:dyDescent="0.35"/>
    <row r="379" customFormat="1" ht="15.75" customHeight="1" x14ac:dyDescent="0.35"/>
    <row r="380" customFormat="1" ht="15.75" customHeight="1" x14ac:dyDescent="0.35"/>
    <row r="381" customFormat="1" ht="15.75" customHeight="1" x14ac:dyDescent="0.35"/>
    <row r="382" customFormat="1" ht="15.75" customHeight="1" x14ac:dyDescent="0.35"/>
    <row r="383" customFormat="1" ht="15.75" customHeight="1" x14ac:dyDescent="0.35"/>
    <row r="384" customFormat="1" ht="15.75" customHeight="1" x14ac:dyDescent="0.35"/>
    <row r="385" customFormat="1" ht="15.75" customHeight="1" x14ac:dyDescent="0.35"/>
    <row r="386" customFormat="1" ht="15.75" customHeight="1" x14ac:dyDescent="0.35"/>
    <row r="387" customFormat="1" ht="15.75" customHeight="1" x14ac:dyDescent="0.35"/>
    <row r="388" customFormat="1" ht="15.75" customHeight="1" x14ac:dyDescent="0.35"/>
    <row r="389" customFormat="1" ht="15.75" customHeight="1" x14ac:dyDescent="0.35"/>
    <row r="390" customFormat="1" ht="15.75" customHeight="1" x14ac:dyDescent="0.35"/>
    <row r="391" customFormat="1" ht="15.75" customHeight="1" x14ac:dyDescent="0.35"/>
    <row r="392" customFormat="1" ht="15.75" customHeight="1" x14ac:dyDescent="0.35"/>
    <row r="393" customFormat="1" ht="15.75" customHeight="1" x14ac:dyDescent="0.35"/>
    <row r="394" customFormat="1" ht="15.75" customHeight="1" x14ac:dyDescent="0.35"/>
    <row r="395" customFormat="1" ht="15.75" customHeight="1" x14ac:dyDescent="0.35"/>
    <row r="396" customFormat="1" ht="15.75" customHeight="1" x14ac:dyDescent="0.35"/>
    <row r="397" customFormat="1" ht="15.75" customHeight="1" x14ac:dyDescent="0.35"/>
    <row r="398" customFormat="1" ht="15.75" customHeight="1" x14ac:dyDescent="0.35"/>
    <row r="399" customFormat="1" ht="15.75" customHeight="1" x14ac:dyDescent="0.35"/>
    <row r="400" customFormat="1" ht="15.75" customHeight="1" x14ac:dyDescent="0.35"/>
    <row r="401" customFormat="1" ht="15.75" customHeight="1" x14ac:dyDescent="0.35"/>
    <row r="402" customFormat="1" ht="15.75" customHeight="1" x14ac:dyDescent="0.35"/>
    <row r="403" customFormat="1" ht="15.75" customHeight="1" x14ac:dyDescent="0.35"/>
    <row r="404" customFormat="1" ht="15.75" customHeight="1" x14ac:dyDescent="0.35"/>
    <row r="405" customFormat="1" ht="15.75" customHeight="1" x14ac:dyDescent="0.35"/>
    <row r="406" customFormat="1" ht="15.75" customHeight="1" x14ac:dyDescent="0.35"/>
    <row r="407" customFormat="1" ht="15.75" customHeight="1" x14ac:dyDescent="0.35"/>
    <row r="408" customFormat="1" ht="15.75" customHeight="1" x14ac:dyDescent="0.35"/>
    <row r="409" customFormat="1" ht="15.75" customHeight="1" x14ac:dyDescent="0.35"/>
    <row r="410" customFormat="1" ht="15.75" customHeight="1" x14ac:dyDescent="0.35"/>
    <row r="411" customFormat="1" ht="15.75" customHeight="1" x14ac:dyDescent="0.35"/>
    <row r="412" customFormat="1" ht="15.75" customHeight="1" x14ac:dyDescent="0.35"/>
    <row r="413" customFormat="1" ht="15.75" customHeight="1" x14ac:dyDescent="0.35"/>
    <row r="414" customFormat="1" ht="15.75" customHeight="1" x14ac:dyDescent="0.35"/>
    <row r="415" customFormat="1" ht="15.75" customHeight="1" x14ac:dyDescent="0.35"/>
    <row r="416" customFormat="1" ht="15.75" customHeight="1" x14ac:dyDescent="0.35"/>
    <row r="417" customFormat="1" ht="15.75" customHeight="1" x14ac:dyDescent="0.35"/>
    <row r="418" customFormat="1" ht="15.75" customHeight="1" x14ac:dyDescent="0.35"/>
    <row r="419" customFormat="1" ht="15.75" customHeight="1" x14ac:dyDescent="0.35"/>
    <row r="420" customFormat="1" ht="15.75" customHeight="1" x14ac:dyDescent="0.35"/>
    <row r="421" customFormat="1" ht="15.75" customHeight="1" x14ac:dyDescent="0.35"/>
    <row r="422" customFormat="1" ht="15.75" customHeight="1" x14ac:dyDescent="0.35"/>
    <row r="423" customFormat="1" ht="15.75" customHeight="1" x14ac:dyDescent="0.35"/>
    <row r="424" customFormat="1" ht="15.75" customHeight="1" x14ac:dyDescent="0.35"/>
    <row r="425" customFormat="1" ht="15.75" customHeight="1" x14ac:dyDescent="0.35"/>
    <row r="426" customFormat="1" ht="15.75" customHeight="1" x14ac:dyDescent="0.35"/>
    <row r="427" customFormat="1" ht="15.75" customHeight="1" x14ac:dyDescent="0.35"/>
    <row r="428" customFormat="1" ht="15.75" customHeight="1" x14ac:dyDescent="0.35"/>
    <row r="429" customFormat="1" ht="15.75" customHeight="1" x14ac:dyDescent="0.35"/>
    <row r="430" customFormat="1" ht="15.75" customHeight="1" x14ac:dyDescent="0.35"/>
    <row r="431" customFormat="1" ht="15.75" customHeight="1" x14ac:dyDescent="0.35"/>
    <row r="432" customFormat="1" ht="15.75" customHeight="1" x14ac:dyDescent="0.35"/>
    <row r="433" customFormat="1" ht="15.75" customHeight="1" x14ac:dyDescent="0.35"/>
    <row r="434" customFormat="1" ht="15.75" customHeight="1" x14ac:dyDescent="0.35"/>
    <row r="435" customFormat="1" ht="15.75" customHeight="1" x14ac:dyDescent="0.35"/>
    <row r="436" customFormat="1" ht="15.75" customHeight="1" x14ac:dyDescent="0.35"/>
    <row r="437" customFormat="1" ht="15.75" customHeight="1" x14ac:dyDescent="0.35"/>
    <row r="438" customFormat="1" ht="15.75" customHeight="1" x14ac:dyDescent="0.35"/>
    <row r="439" customFormat="1" ht="15.75" customHeight="1" x14ac:dyDescent="0.35"/>
    <row r="440" customFormat="1" ht="15.75" customHeight="1" x14ac:dyDescent="0.35"/>
    <row r="441" customFormat="1" ht="15.75" customHeight="1" x14ac:dyDescent="0.35"/>
    <row r="442" customFormat="1" ht="15.75" customHeight="1" x14ac:dyDescent="0.35"/>
    <row r="443" customFormat="1" ht="15.75" customHeight="1" x14ac:dyDescent="0.35"/>
    <row r="444" customFormat="1" ht="15.75" customHeight="1" x14ac:dyDescent="0.35"/>
    <row r="445" customFormat="1" ht="15.75" customHeight="1" x14ac:dyDescent="0.35"/>
    <row r="446" customFormat="1" ht="15.75" customHeight="1" x14ac:dyDescent="0.35"/>
    <row r="447" customFormat="1" ht="15.75" customHeight="1" x14ac:dyDescent="0.35"/>
    <row r="448" customFormat="1" ht="15.75" customHeight="1" x14ac:dyDescent="0.35"/>
    <row r="449" customFormat="1" ht="15.75" customHeight="1" x14ac:dyDescent="0.35"/>
    <row r="450" customFormat="1" ht="15.75" customHeight="1" x14ac:dyDescent="0.35"/>
    <row r="451" customFormat="1" ht="15.75" customHeight="1" x14ac:dyDescent="0.35"/>
    <row r="452" customFormat="1" ht="15.75" customHeight="1" x14ac:dyDescent="0.35"/>
    <row r="453" customFormat="1" ht="15.75" customHeight="1" x14ac:dyDescent="0.35"/>
    <row r="454" customFormat="1" ht="15.75" customHeight="1" x14ac:dyDescent="0.35"/>
    <row r="455" customFormat="1" ht="15.75" customHeight="1" x14ac:dyDescent="0.35"/>
    <row r="456" customFormat="1" ht="15.75" customHeight="1" x14ac:dyDescent="0.35"/>
    <row r="457" customFormat="1" ht="15.75" customHeight="1" x14ac:dyDescent="0.35"/>
    <row r="458" customFormat="1" ht="15.75" customHeight="1" x14ac:dyDescent="0.35"/>
    <row r="459" customFormat="1" ht="15.75" customHeight="1" x14ac:dyDescent="0.35"/>
    <row r="460" customFormat="1" ht="15.75" customHeight="1" x14ac:dyDescent="0.35"/>
    <row r="461" customFormat="1" ht="15.75" customHeight="1" x14ac:dyDescent="0.35"/>
    <row r="462" customFormat="1" ht="15.75" customHeight="1" x14ac:dyDescent="0.35"/>
    <row r="463" customFormat="1" ht="15.75" customHeight="1" x14ac:dyDescent="0.35"/>
    <row r="464" customFormat="1" ht="15.75" customHeight="1" x14ac:dyDescent="0.35"/>
    <row r="465" customFormat="1" ht="15.75" customHeight="1" x14ac:dyDescent="0.35"/>
    <row r="466" customFormat="1" ht="15.75" customHeight="1" x14ac:dyDescent="0.35"/>
    <row r="467" customFormat="1" ht="15.75" customHeight="1" x14ac:dyDescent="0.35"/>
    <row r="468" customFormat="1" ht="15.75" customHeight="1" x14ac:dyDescent="0.35"/>
    <row r="469" customFormat="1" ht="15.75" customHeight="1" x14ac:dyDescent="0.35"/>
    <row r="470" customFormat="1" ht="15.75" customHeight="1" x14ac:dyDescent="0.35"/>
    <row r="471" customFormat="1" ht="15.75" customHeight="1" x14ac:dyDescent="0.35"/>
    <row r="472" customFormat="1" ht="15.75" customHeight="1" x14ac:dyDescent="0.35"/>
    <row r="473" customFormat="1" ht="15.75" customHeight="1" x14ac:dyDescent="0.35"/>
    <row r="474" customFormat="1" ht="15.75" customHeight="1" x14ac:dyDescent="0.35"/>
    <row r="475" customFormat="1" ht="15.75" customHeight="1" x14ac:dyDescent="0.35"/>
    <row r="476" customFormat="1" ht="15.75" customHeight="1" x14ac:dyDescent="0.35"/>
    <row r="477" customFormat="1" ht="15.75" customHeight="1" x14ac:dyDescent="0.35"/>
    <row r="478" customFormat="1" ht="15.75" customHeight="1" x14ac:dyDescent="0.35"/>
    <row r="479" customFormat="1" ht="15.75" customHeight="1" x14ac:dyDescent="0.35"/>
    <row r="480" customFormat="1" ht="15.75" customHeight="1" x14ac:dyDescent="0.35"/>
    <row r="481" customFormat="1" ht="15.75" customHeight="1" x14ac:dyDescent="0.35"/>
    <row r="482" customFormat="1" ht="15.75" customHeight="1" x14ac:dyDescent="0.35"/>
    <row r="483" customFormat="1" ht="15.75" customHeight="1" x14ac:dyDescent="0.35"/>
    <row r="484" customFormat="1" ht="15.75" customHeight="1" x14ac:dyDescent="0.35"/>
    <row r="485" customFormat="1" ht="15.75" customHeight="1" x14ac:dyDescent="0.35"/>
    <row r="486" customFormat="1" ht="15.75" customHeight="1" x14ac:dyDescent="0.35"/>
    <row r="487" customFormat="1" ht="15.75" customHeight="1" x14ac:dyDescent="0.35"/>
    <row r="488" customFormat="1" ht="15.75" customHeight="1" x14ac:dyDescent="0.35"/>
    <row r="489" customFormat="1" ht="15.75" customHeight="1" x14ac:dyDescent="0.35"/>
    <row r="490" customFormat="1" ht="15.75" customHeight="1" x14ac:dyDescent="0.35"/>
    <row r="491" customFormat="1" ht="15.75" customHeight="1" x14ac:dyDescent="0.35"/>
    <row r="492" customFormat="1" ht="15.75" customHeight="1" x14ac:dyDescent="0.35"/>
    <row r="493" customFormat="1" ht="15.75" customHeight="1" x14ac:dyDescent="0.35"/>
    <row r="494" customFormat="1" ht="15.75" customHeight="1" x14ac:dyDescent="0.35"/>
    <row r="495" customFormat="1" ht="15.75" customHeight="1" x14ac:dyDescent="0.35"/>
    <row r="496" customFormat="1" ht="15.75" customHeight="1" x14ac:dyDescent="0.35"/>
    <row r="497" customFormat="1" ht="15.75" customHeight="1" x14ac:dyDescent="0.35"/>
    <row r="498" customFormat="1" ht="15.75" customHeight="1" x14ac:dyDescent="0.35"/>
    <row r="499" customFormat="1" ht="15.75" customHeight="1" x14ac:dyDescent="0.35"/>
    <row r="500" customFormat="1" ht="15.75" customHeight="1" x14ac:dyDescent="0.35"/>
    <row r="501" customFormat="1" ht="15.75" customHeight="1" x14ac:dyDescent="0.35"/>
    <row r="502" customFormat="1" ht="15.75" customHeight="1" x14ac:dyDescent="0.35"/>
    <row r="503" customFormat="1" ht="15.75" customHeight="1" x14ac:dyDescent="0.35"/>
    <row r="504" customFormat="1" ht="15.75" customHeight="1" x14ac:dyDescent="0.35"/>
    <row r="505" customFormat="1" ht="15.75" customHeight="1" x14ac:dyDescent="0.35"/>
    <row r="506" customFormat="1" ht="15.75" customHeight="1" x14ac:dyDescent="0.35"/>
    <row r="507" customFormat="1" ht="15.75" customHeight="1" x14ac:dyDescent="0.35"/>
    <row r="508" customFormat="1" ht="15.75" customHeight="1" x14ac:dyDescent="0.35"/>
    <row r="509" customFormat="1" ht="15.75" customHeight="1" x14ac:dyDescent="0.35"/>
    <row r="510" customFormat="1" ht="15.75" customHeight="1" x14ac:dyDescent="0.35"/>
    <row r="511" customFormat="1" ht="15.75" customHeight="1" x14ac:dyDescent="0.35"/>
    <row r="512" customFormat="1" ht="15.75" customHeight="1" x14ac:dyDescent="0.35"/>
    <row r="513" customFormat="1" ht="15.75" customHeight="1" x14ac:dyDescent="0.35"/>
    <row r="514" customFormat="1" ht="15.75" customHeight="1" x14ac:dyDescent="0.35"/>
    <row r="515" customFormat="1" ht="15.75" customHeight="1" x14ac:dyDescent="0.35"/>
    <row r="516" customFormat="1" ht="15.75" customHeight="1" x14ac:dyDescent="0.35"/>
    <row r="517" customFormat="1" ht="15.75" customHeight="1" x14ac:dyDescent="0.35"/>
    <row r="518" customFormat="1" ht="15.75" customHeight="1" x14ac:dyDescent="0.35"/>
    <row r="519" customFormat="1" ht="15.75" customHeight="1" x14ac:dyDescent="0.35"/>
    <row r="520" customFormat="1" ht="15.75" customHeight="1" x14ac:dyDescent="0.35"/>
    <row r="521" customFormat="1" ht="15.75" customHeight="1" x14ac:dyDescent="0.35"/>
    <row r="522" customFormat="1" ht="15.75" customHeight="1" x14ac:dyDescent="0.35"/>
    <row r="523" customFormat="1" ht="15.75" customHeight="1" x14ac:dyDescent="0.35"/>
    <row r="524" customFormat="1" ht="15.75" customHeight="1" x14ac:dyDescent="0.35"/>
    <row r="525" customFormat="1" ht="15.75" customHeight="1" x14ac:dyDescent="0.35"/>
    <row r="526" customFormat="1" ht="15.75" customHeight="1" x14ac:dyDescent="0.35"/>
    <row r="527" customFormat="1" ht="15.75" customHeight="1" x14ac:dyDescent="0.35"/>
    <row r="528" customFormat="1" ht="15.75" customHeight="1" x14ac:dyDescent="0.35"/>
    <row r="529" customFormat="1" ht="15.75" customHeight="1" x14ac:dyDescent="0.35"/>
    <row r="530" customFormat="1" ht="15.75" customHeight="1" x14ac:dyDescent="0.35"/>
    <row r="531" customFormat="1" ht="15.75" customHeight="1" x14ac:dyDescent="0.35"/>
    <row r="532" customFormat="1" ht="15.75" customHeight="1" x14ac:dyDescent="0.35"/>
    <row r="533" customFormat="1" ht="15.75" customHeight="1" x14ac:dyDescent="0.35"/>
    <row r="534" customFormat="1" ht="15.75" customHeight="1" x14ac:dyDescent="0.35"/>
    <row r="535" customFormat="1" ht="15.75" customHeight="1" x14ac:dyDescent="0.35"/>
    <row r="536" customFormat="1" ht="15.75" customHeight="1" x14ac:dyDescent="0.35"/>
    <row r="537" customFormat="1" ht="15.75" customHeight="1" x14ac:dyDescent="0.35"/>
    <row r="538" customFormat="1" ht="15.75" customHeight="1" x14ac:dyDescent="0.35"/>
    <row r="539" customFormat="1" ht="15.75" customHeight="1" x14ac:dyDescent="0.35"/>
    <row r="540" customFormat="1" ht="15.75" customHeight="1" x14ac:dyDescent="0.35"/>
    <row r="541" customFormat="1" ht="15.75" customHeight="1" x14ac:dyDescent="0.35"/>
    <row r="542" customFormat="1" ht="15.75" customHeight="1" x14ac:dyDescent="0.35"/>
    <row r="543" customFormat="1" ht="15.75" customHeight="1" x14ac:dyDescent="0.35"/>
    <row r="544" customFormat="1" ht="15.75" customHeight="1" x14ac:dyDescent="0.35"/>
    <row r="545" customFormat="1" ht="15.75" customHeight="1" x14ac:dyDescent="0.35"/>
    <row r="546" customFormat="1" ht="15.75" customHeight="1" x14ac:dyDescent="0.35"/>
    <row r="547" customFormat="1" ht="15.75" customHeight="1" x14ac:dyDescent="0.35"/>
    <row r="548" customFormat="1" ht="15.75" customHeight="1" x14ac:dyDescent="0.35"/>
    <row r="549" customFormat="1" ht="15.75" customHeight="1" x14ac:dyDescent="0.35"/>
    <row r="550" customFormat="1" ht="15.75" customHeight="1" x14ac:dyDescent="0.35"/>
    <row r="551" customFormat="1" ht="15.75" customHeight="1" x14ac:dyDescent="0.35"/>
    <row r="552" customFormat="1" ht="15.75" customHeight="1" x14ac:dyDescent="0.35"/>
    <row r="553" customFormat="1" ht="15.75" customHeight="1" x14ac:dyDescent="0.35"/>
    <row r="554" customFormat="1" ht="15.75" customHeight="1" x14ac:dyDescent="0.35"/>
    <row r="555" customFormat="1" ht="15.75" customHeight="1" x14ac:dyDescent="0.35"/>
    <row r="556" customFormat="1" ht="15.75" customHeight="1" x14ac:dyDescent="0.35"/>
    <row r="557" customFormat="1" ht="15.75" customHeight="1" x14ac:dyDescent="0.35"/>
    <row r="558" customFormat="1" ht="15.75" customHeight="1" x14ac:dyDescent="0.35"/>
    <row r="559" customFormat="1" ht="15.75" customHeight="1" x14ac:dyDescent="0.35"/>
    <row r="560" customFormat="1" ht="15.75" customHeight="1" x14ac:dyDescent="0.35"/>
    <row r="561" customFormat="1" ht="15.75" customHeight="1" x14ac:dyDescent="0.35"/>
    <row r="562" customFormat="1" ht="15.75" customHeight="1" x14ac:dyDescent="0.35"/>
    <row r="563" customFormat="1" ht="15.75" customHeight="1" x14ac:dyDescent="0.35"/>
    <row r="564" customFormat="1" ht="15.75" customHeight="1" x14ac:dyDescent="0.35"/>
    <row r="565" customFormat="1" ht="15.75" customHeight="1" x14ac:dyDescent="0.35"/>
    <row r="566" customFormat="1" ht="15.75" customHeight="1" x14ac:dyDescent="0.35"/>
    <row r="567" customFormat="1" ht="15.75" customHeight="1" x14ac:dyDescent="0.35"/>
    <row r="568" customFormat="1" ht="15.75" customHeight="1" x14ac:dyDescent="0.35"/>
    <row r="569" customFormat="1" ht="15.75" customHeight="1" x14ac:dyDescent="0.35"/>
    <row r="570" customFormat="1" ht="15.75" customHeight="1" x14ac:dyDescent="0.35"/>
    <row r="571" customFormat="1" ht="15.75" customHeight="1" x14ac:dyDescent="0.35"/>
    <row r="572" customFormat="1" ht="15.75" customHeight="1" x14ac:dyDescent="0.35"/>
    <row r="573" customFormat="1" ht="15.75" customHeight="1" x14ac:dyDescent="0.35"/>
    <row r="574" customFormat="1" ht="15.75" customHeight="1" x14ac:dyDescent="0.35"/>
    <row r="575" customFormat="1" ht="15.75" customHeight="1" x14ac:dyDescent="0.35"/>
    <row r="576" customFormat="1" ht="15.75" customHeight="1" x14ac:dyDescent="0.35"/>
    <row r="577" customFormat="1" ht="15.75" customHeight="1" x14ac:dyDescent="0.35"/>
    <row r="578" customFormat="1" ht="15.75" customHeight="1" x14ac:dyDescent="0.35"/>
    <row r="579" customFormat="1" ht="15.75" customHeight="1" x14ac:dyDescent="0.35"/>
    <row r="580" customFormat="1" ht="15.75" customHeight="1" x14ac:dyDescent="0.35"/>
    <row r="581" customFormat="1" ht="15.75" customHeight="1" x14ac:dyDescent="0.35"/>
    <row r="582" customFormat="1" ht="15.75" customHeight="1" x14ac:dyDescent="0.35"/>
    <row r="583" customFormat="1" ht="15.75" customHeight="1" x14ac:dyDescent="0.35"/>
    <row r="584" customFormat="1" ht="15.75" customHeight="1" x14ac:dyDescent="0.35"/>
    <row r="585" customFormat="1" ht="15.75" customHeight="1" x14ac:dyDescent="0.35"/>
    <row r="586" customFormat="1" ht="15.75" customHeight="1" x14ac:dyDescent="0.35"/>
    <row r="587" customFormat="1" ht="15.75" customHeight="1" x14ac:dyDescent="0.35"/>
    <row r="588" customFormat="1" ht="15.75" customHeight="1" x14ac:dyDescent="0.35"/>
    <row r="589" customFormat="1" ht="15.75" customHeight="1" x14ac:dyDescent="0.35"/>
    <row r="590" customFormat="1" ht="15.75" customHeight="1" x14ac:dyDescent="0.35"/>
    <row r="591" customFormat="1" ht="15.75" customHeight="1" x14ac:dyDescent="0.35"/>
    <row r="592" customFormat="1" ht="15.75" customHeight="1" x14ac:dyDescent="0.35"/>
    <row r="593" customFormat="1" ht="15.75" customHeight="1" x14ac:dyDescent="0.35"/>
    <row r="594" customFormat="1" ht="15.75" customHeight="1" x14ac:dyDescent="0.35"/>
    <row r="595" customFormat="1" ht="15.75" customHeight="1" x14ac:dyDescent="0.35"/>
    <row r="596" customFormat="1" ht="15.75" customHeight="1" x14ac:dyDescent="0.35"/>
    <row r="597" customFormat="1" ht="15.75" customHeight="1" x14ac:dyDescent="0.35"/>
    <row r="598" customFormat="1" ht="15.75" customHeight="1" x14ac:dyDescent="0.35"/>
    <row r="599" customFormat="1" ht="15.75" customHeight="1" x14ac:dyDescent="0.35"/>
    <row r="600" customFormat="1" ht="15.75" customHeight="1" x14ac:dyDescent="0.35"/>
    <row r="601" customFormat="1" ht="15.75" customHeight="1" x14ac:dyDescent="0.35"/>
    <row r="602" customFormat="1" ht="15.75" customHeight="1" x14ac:dyDescent="0.35"/>
    <row r="603" customFormat="1" ht="15.75" customHeight="1" x14ac:dyDescent="0.35"/>
    <row r="604" customFormat="1" ht="15.75" customHeight="1" x14ac:dyDescent="0.35"/>
    <row r="605" customFormat="1" ht="15.75" customHeight="1" x14ac:dyDescent="0.35"/>
    <row r="606" customFormat="1" ht="15.75" customHeight="1" x14ac:dyDescent="0.35"/>
    <row r="607" customFormat="1" ht="15.75" customHeight="1" x14ac:dyDescent="0.35"/>
    <row r="608" customFormat="1" ht="15.75" customHeight="1" x14ac:dyDescent="0.35"/>
    <row r="609" customFormat="1" ht="15.75" customHeight="1" x14ac:dyDescent="0.35"/>
    <row r="610" customFormat="1" ht="15.75" customHeight="1" x14ac:dyDescent="0.35"/>
    <row r="611" customFormat="1" ht="15.75" customHeight="1" x14ac:dyDescent="0.35"/>
    <row r="612" customFormat="1" ht="15.75" customHeight="1" x14ac:dyDescent="0.35"/>
    <row r="613" customFormat="1" ht="15.75" customHeight="1" x14ac:dyDescent="0.35"/>
    <row r="614" customFormat="1" ht="15.75" customHeight="1" x14ac:dyDescent="0.35"/>
    <row r="615" customFormat="1" ht="15.75" customHeight="1" x14ac:dyDescent="0.35"/>
    <row r="616" customFormat="1" ht="15.75" customHeight="1" x14ac:dyDescent="0.35"/>
    <row r="617" customFormat="1" ht="15.75" customHeight="1" x14ac:dyDescent="0.35"/>
    <row r="618" customFormat="1" ht="15.75" customHeight="1" x14ac:dyDescent="0.35"/>
    <row r="619" customFormat="1" ht="15.75" customHeight="1" x14ac:dyDescent="0.35"/>
    <row r="620" customFormat="1" ht="15.75" customHeight="1" x14ac:dyDescent="0.35"/>
    <row r="621" customFormat="1" ht="15.75" customHeight="1" x14ac:dyDescent="0.35"/>
    <row r="622" customFormat="1" ht="15.75" customHeight="1" x14ac:dyDescent="0.35"/>
    <row r="623" customFormat="1" ht="15.75" customHeight="1" x14ac:dyDescent="0.35"/>
    <row r="624" customFormat="1" ht="15.75" customHeight="1" x14ac:dyDescent="0.35"/>
    <row r="625" customFormat="1" ht="15.75" customHeight="1" x14ac:dyDescent="0.35"/>
    <row r="626" customFormat="1" ht="15.75" customHeight="1" x14ac:dyDescent="0.35"/>
    <row r="627" customFormat="1" ht="15.75" customHeight="1" x14ac:dyDescent="0.35"/>
    <row r="628" customFormat="1" ht="15.75" customHeight="1" x14ac:dyDescent="0.35"/>
    <row r="629" customFormat="1" ht="15.75" customHeight="1" x14ac:dyDescent="0.35"/>
    <row r="630" customFormat="1" ht="15.75" customHeight="1" x14ac:dyDescent="0.35"/>
    <row r="631" customFormat="1" ht="15.75" customHeight="1" x14ac:dyDescent="0.35"/>
    <row r="632" customFormat="1" ht="15.75" customHeight="1" x14ac:dyDescent="0.35"/>
    <row r="633" customFormat="1" ht="15.75" customHeight="1" x14ac:dyDescent="0.35"/>
    <row r="634" customFormat="1" ht="15.75" customHeight="1" x14ac:dyDescent="0.35"/>
    <row r="635" customFormat="1" ht="15.75" customHeight="1" x14ac:dyDescent="0.35"/>
    <row r="636" customFormat="1" ht="15.75" customHeight="1" x14ac:dyDescent="0.35"/>
    <row r="637" customFormat="1" ht="15.75" customHeight="1" x14ac:dyDescent="0.35"/>
    <row r="638" customFormat="1" ht="15.75" customHeight="1" x14ac:dyDescent="0.35"/>
    <row r="639" customFormat="1" ht="15.75" customHeight="1" x14ac:dyDescent="0.35"/>
    <row r="640" customFormat="1" ht="15.75" customHeight="1" x14ac:dyDescent="0.35"/>
    <row r="641" customFormat="1" ht="15.75" customHeight="1" x14ac:dyDescent="0.35"/>
    <row r="642" customFormat="1" ht="15.75" customHeight="1" x14ac:dyDescent="0.35"/>
    <row r="643" customFormat="1" ht="15.75" customHeight="1" x14ac:dyDescent="0.35"/>
    <row r="644" customFormat="1" ht="15.75" customHeight="1" x14ac:dyDescent="0.35"/>
    <row r="645" customFormat="1" ht="15.75" customHeight="1" x14ac:dyDescent="0.35"/>
    <row r="646" customFormat="1" ht="15.75" customHeight="1" x14ac:dyDescent="0.35"/>
    <row r="647" customFormat="1" ht="15.75" customHeight="1" x14ac:dyDescent="0.35"/>
    <row r="648" customFormat="1" ht="15.75" customHeight="1" x14ac:dyDescent="0.35"/>
    <row r="649" customFormat="1" ht="15.75" customHeight="1" x14ac:dyDescent="0.35"/>
    <row r="650" customFormat="1" ht="15.75" customHeight="1" x14ac:dyDescent="0.35"/>
    <row r="651" customFormat="1" ht="15.75" customHeight="1" x14ac:dyDescent="0.35"/>
    <row r="652" customFormat="1" ht="15.75" customHeight="1" x14ac:dyDescent="0.35"/>
    <row r="653" customFormat="1" ht="15.75" customHeight="1" x14ac:dyDescent="0.35"/>
    <row r="654" customFormat="1" ht="15.75" customHeight="1" x14ac:dyDescent="0.35"/>
    <row r="655" customFormat="1" ht="15.75" customHeight="1" x14ac:dyDescent="0.35"/>
    <row r="656" customFormat="1" ht="15.75" customHeight="1" x14ac:dyDescent="0.35"/>
    <row r="657" customFormat="1" ht="15.75" customHeight="1" x14ac:dyDescent="0.35"/>
    <row r="658" customFormat="1" ht="15.75" customHeight="1" x14ac:dyDescent="0.35"/>
    <row r="659" customFormat="1" ht="15.75" customHeight="1" x14ac:dyDescent="0.35"/>
    <row r="660" customFormat="1" ht="15.75" customHeight="1" x14ac:dyDescent="0.35"/>
    <row r="661" customFormat="1" ht="15.75" customHeight="1" x14ac:dyDescent="0.35"/>
    <row r="662" customFormat="1" ht="15.75" customHeight="1" x14ac:dyDescent="0.35"/>
    <row r="663" customFormat="1" ht="15.75" customHeight="1" x14ac:dyDescent="0.35"/>
    <row r="664" customFormat="1" ht="15.75" customHeight="1" x14ac:dyDescent="0.35"/>
    <row r="665" customFormat="1" ht="15.75" customHeight="1" x14ac:dyDescent="0.35"/>
    <row r="666" customFormat="1" ht="15.75" customHeight="1" x14ac:dyDescent="0.35"/>
    <row r="667" customFormat="1" ht="15.75" customHeight="1" x14ac:dyDescent="0.35"/>
    <row r="668" customFormat="1" ht="15.75" customHeight="1" x14ac:dyDescent="0.35"/>
    <row r="669" customFormat="1" ht="15.75" customHeight="1" x14ac:dyDescent="0.35"/>
    <row r="670" customFormat="1" ht="15.75" customHeight="1" x14ac:dyDescent="0.35"/>
    <row r="671" customFormat="1" ht="15.75" customHeight="1" x14ac:dyDescent="0.35"/>
    <row r="672" customFormat="1" ht="15.75" customHeight="1" x14ac:dyDescent="0.35"/>
    <row r="673" customFormat="1" ht="15.75" customHeight="1" x14ac:dyDescent="0.35"/>
    <row r="674" customFormat="1" ht="15.75" customHeight="1" x14ac:dyDescent="0.35"/>
    <row r="675" customFormat="1" ht="15.75" customHeight="1" x14ac:dyDescent="0.35"/>
    <row r="676" customFormat="1" ht="15.75" customHeight="1" x14ac:dyDescent="0.35"/>
    <row r="677" customFormat="1" ht="15.75" customHeight="1" x14ac:dyDescent="0.35"/>
    <row r="678" customFormat="1" ht="15.75" customHeight="1" x14ac:dyDescent="0.35"/>
    <row r="679" customFormat="1" ht="15.75" customHeight="1" x14ac:dyDescent="0.35"/>
    <row r="680" customFormat="1" ht="15.75" customHeight="1" x14ac:dyDescent="0.35"/>
    <row r="681" customFormat="1" ht="15.75" customHeight="1" x14ac:dyDescent="0.35"/>
    <row r="682" customFormat="1" ht="15.75" customHeight="1" x14ac:dyDescent="0.35"/>
    <row r="683" customFormat="1" ht="15.75" customHeight="1" x14ac:dyDescent="0.35"/>
    <row r="684" customFormat="1" ht="15.75" customHeight="1" x14ac:dyDescent="0.35"/>
    <row r="685" customFormat="1" ht="15.75" customHeight="1" x14ac:dyDescent="0.35"/>
    <row r="686" customFormat="1" ht="15.75" customHeight="1" x14ac:dyDescent="0.35"/>
    <row r="687" customFormat="1" ht="15.75" customHeight="1" x14ac:dyDescent="0.35"/>
    <row r="688" customFormat="1" ht="15.75" customHeight="1" x14ac:dyDescent="0.35"/>
    <row r="689" customFormat="1" ht="15.75" customHeight="1" x14ac:dyDescent="0.35"/>
    <row r="690" customFormat="1" ht="15.75" customHeight="1" x14ac:dyDescent="0.35"/>
    <row r="691" customFormat="1" ht="15.75" customHeight="1" x14ac:dyDescent="0.35"/>
    <row r="692" customFormat="1" ht="15.75" customHeight="1" x14ac:dyDescent="0.35"/>
    <row r="693" customFormat="1" ht="15.75" customHeight="1" x14ac:dyDescent="0.35"/>
    <row r="694" customFormat="1" ht="15.75" customHeight="1" x14ac:dyDescent="0.35"/>
    <row r="695" customFormat="1" ht="15.75" customHeight="1" x14ac:dyDescent="0.35"/>
    <row r="696" customFormat="1" ht="15.75" customHeight="1" x14ac:dyDescent="0.35"/>
    <row r="697" customFormat="1" ht="15.75" customHeight="1" x14ac:dyDescent="0.35"/>
    <row r="698" customFormat="1" ht="15.75" customHeight="1" x14ac:dyDescent="0.35"/>
    <row r="699" customFormat="1" ht="15.75" customHeight="1" x14ac:dyDescent="0.35"/>
    <row r="700" customFormat="1" ht="15.75" customHeight="1" x14ac:dyDescent="0.35"/>
    <row r="701" customFormat="1" ht="15.75" customHeight="1" x14ac:dyDescent="0.35"/>
    <row r="702" customFormat="1" ht="15.75" customHeight="1" x14ac:dyDescent="0.35"/>
    <row r="703" customFormat="1" ht="15.75" customHeight="1" x14ac:dyDescent="0.35"/>
    <row r="704" customFormat="1" ht="15.75" customHeight="1" x14ac:dyDescent="0.35"/>
    <row r="705" customFormat="1" ht="15.75" customHeight="1" x14ac:dyDescent="0.35"/>
    <row r="706" customFormat="1" ht="15.75" customHeight="1" x14ac:dyDescent="0.35"/>
    <row r="707" customFormat="1" ht="15.75" customHeight="1" x14ac:dyDescent="0.35"/>
    <row r="708" customFormat="1" ht="15.75" customHeight="1" x14ac:dyDescent="0.35"/>
    <row r="709" customFormat="1" ht="15.75" customHeight="1" x14ac:dyDescent="0.35"/>
    <row r="710" customFormat="1" ht="15.75" customHeight="1" x14ac:dyDescent="0.35"/>
    <row r="711" customFormat="1" ht="15.75" customHeight="1" x14ac:dyDescent="0.35"/>
    <row r="712" customFormat="1" ht="15.75" customHeight="1" x14ac:dyDescent="0.35"/>
    <row r="713" customFormat="1" ht="15.75" customHeight="1" x14ac:dyDescent="0.35"/>
    <row r="714" customFormat="1" ht="15.75" customHeight="1" x14ac:dyDescent="0.35"/>
    <row r="715" customFormat="1" ht="15.75" customHeight="1" x14ac:dyDescent="0.35"/>
    <row r="716" customFormat="1" ht="15.75" customHeight="1" x14ac:dyDescent="0.35"/>
    <row r="717" customFormat="1" ht="15.75" customHeight="1" x14ac:dyDescent="0.35"/>
    <row r="718" customFormat="1" ht="15.75" customHeight="1" x14ac:dyDescent="0.35"/>
    <row r="719" customFormat="1" ht="15.75" customHeight="1" x14ac:dyDescent="0.35"/>
    <row r="720" customFormat="1" ht="15.75" customHeight="1" x14ac:dyDescent="0.35"/>
    <row r="721" customFormat="1" ht="15.75" customHeight="1" x14ac:dyDescent="0.35"/>
    <row r="722" customFormat="1" ht="15.75" customHeight="1" x14ac:dyDescent="0.35"/>
    <row r="723" customFormat="1" ht="15.75" customHeight="1" x14ac:dyDescent="0.35"/>
    <row r="724" customFormat="1" ht="15.75" customHeight="1" x14ac:dyDescent="0.35"/>
    <row r="725" customFormat="1" ht="15.75" customHeight="1" x14ac:dyDescent="0.35"/>
    <row r="726" customFormat="1" ht="15.75" customHeight="1" x14ac:dyDescent="0.35"/>
    <row r="727" customFormat="1" ht="15.75" customHeight="1" x14ac:dyDescent="0.35"/>
    <row r="728" customFormat="1" ht="15.75" customHeight="1" x14ac:dyDescent="0.35"/>
    <row r="729" customFormat="1" ht="15.75" customHeight="1" x14ac:dyDescent="0.35"/>
    <row r="730" customFormat="1" ht="15.75" customHeight="1" x14ac:dyDescent="0.35"/>
    <row r="731" customFormat="1" ht="15.75" customHeight="1" x14ac:dyDescent="0.35"/>
    <row r="732" customFormat="1" ht="15.75" customHeight="1" x14ac:dyDescent="0.35"/>
    <row r="733" customFormat="1" ht="15.75" customHeight="1" x14ac:dyDescent="0.35"/>
    <row r="734" customFormat="1" ht="15.75" customHeight="1" x14ac:dyDescent="0.35"/>
    <row r="735" customFormat="1" ht="15.75" customHeight="1" x14ac:dyDescent="0.35"/>
    <row r="736" customFormat="1" ht="15.75" customHeight="1" x14ac:dyDescent="0.35"/>
    <row r="737" customFormat="1" ht="15.75" customHeight="1" x14ac:dyDescent="0.35"/>
    <row r="738" customFormat="1" ht="15.75" customHeight="1" x14ac:dyDescent="0.35"/>
    <row r="739" customFormat="1" ht="15.75" customHeight="1" x14ac:dyDescent="0.35"/>
    <row r="740" customFormat="1" ht="15.75" customHeight="1" x14ac:dyDescent="0.35"/>
    <row r="741" customFormat="1" ht="15.75" customHeight="1" x14ac:dyDescent="0.35"/>
    <row r="742" customFormat="1" ht="15.75" customHeight="1" x14ac:dyDescent="0.35"/>
    <row r="743" customFormat="1" ht="15.75" customHeight="1" x14ac:dyDescent="0.35"/>
    <row r="744" customFormat="1" ht="15.75" customHeight="1" x14ac:dyDescent="0.35"/>
    <row r="745" customFormat="1" ht="15.75" customHeight="1" x14ac:dyDescent="0.35"/>
    <row r="746" customFormat="1" ht="15.75" customHeight="1" x14ac:dyDescent="0.35"/>
    <row r="747" customFormat="1" ht="15.75" customHeight="1" x14ac:dyDescent="0.35"/>
    <row r="748" customFormat="1" ht="15.75" customHeight="1" x14ac:dyDescent="0.35"/>
    <row r="749" customFormat="1" ht="15.75" customHeight="1" x14ac:dyDescent="0.35"/>
    <row r="750" customFormat="1" ht="15.75" customHeight="1" x14ac:dyDescent="0.35"/>
    <row r="751" customFormat="1" ht="15.75" customHeight="1" x14ac:dyDescent="0.35"/>
    <row r="752" customFormat="1" ht="15.75" customHeight="1" x14ac:dyDescent="0.35"/>
    <row r="753" customFormat="1" ht="15.75" customHeight="1" x14ac:dyDescent="0.35"/>
    <row r="754" customFormat="1" ht="15.75" customHeight="1" x14ac:dyDescent="0.35"/>
    <row r="755" customFormat="1" ht="15.75" customHeight="1" x14ac:dyDescent="0.35"/>
    <row r="756" customFormat="1" ht="15.75" customHeight="1" x14ac:dyDescent="0.35"/>
    <row r="757" customFormat="1" ht="15.75" customHeight="1" x14ac:dyDescent="0.35"/>
    <row r="758" customFormat="1" ht="15.75" customHeight="1" x14ac:dyDescent="0.35"/>
    <row r="759" customFormat="1" ht="15.75" customHeight="1" x14ac:dyDescent="0.35"/>
    <row r="760" customFormat="1" ht="15.75" customHeight="1" x14ac:dyDescent="0.35"/>
    <row r="761" customFormat="1" ht="15.75" customHeight="1" x14ac:dyDescent="0.35"/>
    <row r="762" customFormat="1" ht="15.75" customHeight="1" x14ac:dyDescent="0.35"/>
    <row r="763" customFormat="1" ht="15.75" customHeight="1" x14ac:dyDescent="0.35"/>
    <row r="764" customFormat="1" ht="15.75" customHeight="1" x14ac:dyDescent="0.35"/>
    <row r="765" customFormat="1" ht="15.75" customHeight="1" x14ac:dyDescent="0.35"/>
    <row r="766" customFormat="1" ht="15.75" customHeight="1" x14ac:dyDescent="0.35"/>
    <row r="767" customFormat="1" ht="15.75" customHeight="1" x14ac:dyDescent="0.35"/>
    <row r="768" customFormat="1" ht="15.75" customHeight="1" x14ac:dyDescent="0.35"/>
    <row r="769" customFormat="1" ht="15.75" customHeight="1" x14ac:dyDescent="0.35"/>
    <row r="770" customFormat="1" ht="15.75" customHeight="1" x14ac:dyDescent="0.35"/>
    <row r="771" customFormat="1" ht="15.75" customHeight="1" x14ac:dyDescent="0.35"/>
    <row r="772" customFormat="1" ht="15.75" customHeight="1" x14ac:dyDescent="0.35"/>
    <row r="773" customFormat="1" ht="15.75" customHeight="1" x14ac:dyDescent="0.35"/>
    <row r="774" customFormat="1" ht="15.75" customHeight="1" x14ac:dyDescent="0.35"/>
    <row r="775" customFormat="1" ht="15.75" customHeight="1" x14ac:dyDescent="0.35"/>
    <row r="776" customFormat="1" ht="15.75" customHeight="1" x14ac:dyDescent="0.35"/>
    <row r="777" customFormat="1" ht="15.75" customHeight="1" x14ac:dyDescent="0.35"/>
    <row r="778" customFormat="1" ht="15.75" customHeight="1" x14ac:dyDescent="0.35"/>
    <row r="779" customFormat="1" ht="15.75" customHeight="1" x14ac:dyDescent="0.35"/>
    <row r="780" customFormat="1" ht="15.75" customHeight="1" x14ac:dyDescent="0.35"/>
    <row r="781" customFormat="1" ht="15.75" customHeight="1" x14ac:dyDescent="0.35"/>
    <row r="782" customFormat="1" ht="15.75" customHeight="1" x14ac:dyDescent="0.35"/>
    <row r="783" customFormat="1" ht="15.75" customHeight="1" x14ac:dyDescent="0.35"/>
    <row r="784" customFormat="1" ht="15.75" customHeight="1" x14ac:dyDescent="0.35"/>
    <row r="785" customFormat="1" ht="15.75" customHeight="1" x14ac:dyDescent="0.35"/>
    <row r="786" customFormat="1" ht="15.75" customHeight="1" x14ac:dyDescent="0.35"/>
    <row r="787" customFormat="1" ht="15.75" customHeight="1" x14ac:dyDescent="0.35"/>
    <row r="788" customFormat="1" ht="15.75" customHeight="1" x14ac:dyDescent="0.35"/>
    <row r="789" customFormat="1" ht="15.75" customHeight="1" x14ac:dyDescent="0.35"/>
    <row r="790" customFormat="1" ht="15.75" customHeight="1" x14ac:dyDescent="0.35"/>
    <row r="791" customFormat="1" ht="15.75" customHeight="1" x14ac:dyDescent="0.35"/>
    <row r="792" customFormat="1" ht="15.75" customHeight="1" x14ac:dyDescent="0.35"/>
    <row r="793" customFormat="1" ht="15.75" customHeight="1" x14ac:dyDescent="0.35"/>
    <row r="794" customFormat="1" ht="15.75" customHeight="1" x14ac:dyDescent="0.35"/>
    <row r="795" customFormat="1" ht="15.75" customHeight="1" x14ac:dyDescent="0.35"/>
    <row r="796" customFormat="1" ht="15.75" customHeight="1" x14ac:dyDescent="0.35"/>
    <row r="797" customFormat="1" ht="15.75" customHeight="1" x14ac:dyDescent="0.35"/>
    <row r="798" customFormat="1" ht="15.75" customHeight="1" x14ac:dyDescent="0.35"/>
    <row r="799" customFormat="1" ht="15.75" customHeight="1" x14ac:dyDescent="0.35"/>
    <row r="800" customFormat="1" ht="15.75" customHeight="1" x14ac:dyDescent="0.35"/>
    <row r="801" customFormat="1" ht="15.75" customHeight="1" x14ac:dyDescent="0.35"/>
    <row r="802" customFormat="1" ht="15.75" customHeight="1" x14ac:dyDescent="0.35"/>
    <row r="803" customFormat="1" ht="15.75" customHeight="1" x14ac:dyDescent="0.35"/>
    <row r="804" customFormat="1" ht="15.75" customHeight="1" x14ac:dyDescent="0.35"/>
    <row r="805" customFormat="1" ht="15.75" customHeight="1" x14ac:dyDescent="0.35"/>
    <row r="806" customFormat="1" ht="15.75" customHeight="1" x14ac:dyDescent="0.35"/>
    <row r="807" customFormat="1" ht="15.75" customHeight="1" x14ac:dyDescent="0.35"/>
    <row r="808" customFormat="1" ht="15.75" customHeight="1" x14ac:dyDescent="0.35"/>
    <row r="809" customFormat="1" ht="15.75" customHeight="1" x14ac:dyDescent="0.35"/>
    <row r="810" customFormat="1" ht="15.75" customHeight="1" x14ac:dyDescent="0.35"/>
    <row r="811" customFormat="1" ht="15.75" customHeight="1" x14ac:dyDescent="0.35"/>
    <row r="812" customFormat="1" ht="15.75" customHeight="1" x14ac:dyDescent="0.35"/>
    <row r="813" customFormat="1" ht="15.75" customHeight="1" x14ac:dyDescent="0.35"/>
    <row r="814" customFormat="1" ht="15.75" customHeight="1" x14ac:dyDescent="0.35"/>
    <row r="815" customFormat="1" ht="15.75" customHeight="1" x14ac:dyDescent="0.35"/>
    <row r="816" customFormat="1" ht="15.75" customHeight="1" x14ac:dyDescent="0.35"/>
    <row r="817" customFormat="1" ht="15.75" customHeight="1" x14ac:dyDescent="0.35"/>
    <row r="818" customFormat="1" ht="15.75" customHeight="1" x14ac:dyDescent="0.35"/>
    <row r="819" customFormat="1" ht="15.75" customHeight="1" x14ac:dyDescent="0.35"/>
    <row r="820" customFormat="1" ht="15.75" customHeight="1" x14ac:dyDescent="0.35"/>
    <row r="821" customFormat="1" ht="15.75" customHeight="1" x14ac:dyDescent="0.35"/>
    <row r="822" customFormat="1" ht="15.75" customHeight="1" x14ac:dyDescent="0.35"/>
    <row r="823" customFormat="1" ht="15.75" customHeight="1" x14ac:dyDescent="0.35"/>
    <row r="824" customFormat="1" ht="15.75" customHeight="1" x14ac:dyDescent="0.35"/>
    <row r="825" customFormat="1" ht="15.75" customHeight="1" x14ac:dyDescent="0.35"/>
    <row r="826" customFormat="1" ht="15.75" customHeight="1" x14ac:dyDescent="0.35"/>
    <row r="827" customFormat="1" ht="15.75" customHeight="1" x14ac:dyDescent="0.35"/>
    <row r="828" customFormat="1" ht="15.75" customHeight="1" x14ac:dyDescent="0.35"/>
    <row r="829" customFormat="1" ht="15.75" customHeight="1" x14ac:dyDescent="0.35"/>
    <row r="830" customFormat="1" ht="15.75" customHeight="1" x14ac:dyDescent="0.35"/>
    <row r="831" customFormat="1" ht="15.75" customHeight="1" x14ac:dyDescent="0.35"/>
    <row r="832" customFormat="1" ht="15.75" customHeight="1" x14ac:dyDescent="0.35"/>
    <row r="833" customFormat="1" ht="15.75" customHeight="1" x14ac:dyDescent="0.35"/>
    <row r="834" customFormat="1" ht="15.75" customHeight="1" x14ac:dyDescent="0.35"/>
    <row r="835" customFormat="1" ht="15.75" customHeight="1" x14ac:dyDescent="0.35"/>
    <row r="836" customFormat="1" ht="15.75" customHeight="1" x14ac:dyDescent="0.35"/>
    <row r="837" customFormat="1" ht="15.75" customHeight="1" x14ac:dyDescent="0.35"/>
    <row r="838" customFormat="1" ht="15.75" customHeight="1" x14ac:dyDescent="0.35"/>
    <row r="839" customFormat="1" ht="15.75" customHeight="1" x14ac:dyDescent="0.35"/>
    <row r="840" customFormat="1" ht="15.75" customHeight="1" x14ac:dyDescent="0.35"/>
    <row r="841" customFormat="1" ht="15.75" customHeight="1" x14ac:dyDescent="0.35"/>
    <row r="842" customFormat="1" ht="15.75" customHeight="1" x14ac:dyDescent="0.35"/>
    <row r="843" customFormat="1" ht="15.75" customHeight="1" x14ac:dyDescent="0.35"/>
    <row r="844" customFormat="1" ht="15.75" customHeight="1" x14ac:dyDescent="0.35"/>
    <row r="845" customFormat="1" ht="15.75" customHeight="1" x14ac:dyDescent="0.35"/>
    <row r="846" customFormat="1" ht="15.75" customHeight="1" x14ac:dyDescent="0.35"/>
    <row r="847" customFormat="1" ht="15.75" customHeight="1" x14ac:dyDescent="0.35"/>
    <row r="848" customFormat="1" ht="15.75" customHeight="1" x14ac:dyDescent="0.35"/>
    <row r="849" customFormat="1" ht="15.75" customHeight="1" x14ac:dyDescent="0.35"/>
    <row r="850" customFormat="1" ht="15.75" customHeight="1" x14ac:dyDescent="0.35"/>
    <row r="851" customFormat="1" ht="15.75" customHeight="1" x14ac:dyDescent="0.35"/>
    <row r="852" customFormat="1" ht="15.75" customHeight="1" x14ac:dyDescent="0.35"/>
    <row r="853" customFormat="1" ht="15.75" customHeight="1" x14ac:dyDescent="0.35"/>
    <row r="854" customFormat="1" ht="15.75" customHeight="1" x14ac:dyDescent="0.35"/>
    <row r="855" customFormat="1" ht="15.75" customHeight="1" x14ac:dyDescent="0.35"/>
    <row r="856" customFormat="1" ht="15.75" customHeight="1" x14ac:dyDescent="0.35"/>
    <row r="857" customFormat="1" ht="15.75" customHeight="1" x14ac:dyDescent="0.35"/>
    <row r="858" customFormat="1" ht="15.75" customHeight="1" x14ac:dyDescent="0.35"/>
    <row r="859" customFormat="1" ht="15.75" customHeight="1" x14ac:dyDescent="0.35"/>
    <row r="860" customFormat="1" ht="15.75" customHeight="1" x14ac:dyDescent="0.35"/>
    <row r="861" customFormat="1" ht="15.75" customHeight="1" x14ac:dyDescent="0.35"/>
    <row r="862" customFormat="1" ht="15.75" customHeight="1" x14ac:dyDescent="0.35"/>
    <row r="863" customFormat="1" ht="15.75" customHeight="1" x14ac:dyDescent="0.35"/>
    <row r="864" customFormat="1" ht="15.75" customHeight="1" x14ac:dyDescent="0.35"/>
    <row r="865" customFormat="1" ht="15.75" customHeight="1" x14ac:dyDescent="0.35"/>
    <row r="866" customFormat="1" ht="15.75" customHeight="1" x14ac:dyDescent="0.35"/>
    <row r="867" customFormat="1" ht="15.75" customHeight="1" x14ac:dyDescent="0.35"/>
    <row r="868" customFormat="1" ht="15.75" customHeight="1" x14ac:dyDescent="0.35"/>
    <row r="869" customFormat="1" ht="15.75" customHeight="1" x14ac:dyDescent="0.35"/>
    <row r="870" customFormat="1" ht="15.75" customHeight="1" x14ac:dyDescent="0.35"/>
    <row r="871" customFormat="1" ht="15.75" customHeight="1" x14ac:dyDescent="0.35"/>
    <row r="872" customFormat="1" ht="15.75" customHeight="1" x14ac:dyDescent="0.35"/>
    <row r="873" customFormat="1" ht="15.75" customHeight="1" x14ac:dyDescent="0.35"/>
    <row r="874" customFormat="1" ht="15.75" customHeight="1" x14ac:dyDescent="0.35"/>
    <row r="875" customFormat="1" ht="15.75" customHeight="1" x14ac:dyDescent="0.35"/>
    <row r="876" customFormat="1" ht="15.75" customHeight="1" x14ac:dyDescent="0.35"/>
    <row r="877" customFormat="1" ht="15.75" customHeight="1" x14ac:dyDescent="0.35"/>
    <row r="878" customFormat="1" ht="15.75" customHeight="1" x14ac:dyDescent="0.35"/>
    <row r="879" customFormat="1" ht="15.75" customHeight="1" x14ac:dyDescent="0.35"/>
    <row r="880" customFormat="1" ht="15.75" customHeight="1" x14ac:dyDescent="0.35"/>
    <row r="881" customFormat="1" ht="15.75" customHeight="1" x14ac:dyDescent="0.35"/>
    <row r="882" customFormat="1" ht="15.75" customHeight="1" x14ac:dyDescent="0.35"/>
    <row r="883" customFormat="1" ht="15.75" customHeight="1" x14ac:dyDescent="0.35"/>
    <row r="884" customFormat="1" ht="15.75" customHeight="1" x14ac:dyDescent="0.35"/>
    <row r="885" customFormat="1" ht="15.75" customHeight="1" x14ac:dyDescent="0.35"/>
    <row r="886" customFormat="1" ht="15.75" customHeight="1" x14ac:dyDescent="0.35"/>
    <row r="887" customFormat="1" ht="15.75" customHeight="1" x14ac:dyDescent="0.35"/>
    <row r="888" customFormat="1" ht="15.75" customHeight="1" x14ac:dyDescent="0.35"/>
    <row r="889" customFormat="1" ht="15.75" customHeight="1" x14ac:dyDescent="0.35"/>
    <row r="890" customFormat="1" ht="15.75" customHeight="1" x14ac:dyDescent="0.35"/>
    <row r="891" customFormat="1" ht="15.75" customHeight="1" x14ac:dyDescent="0.35"/>
    <row r="892" customFormat="1" ht="15.75" customHeight="1" x14ac:dyDescent="0.35"/>
    <row r="893" customFormat="1" ht="15.75" customHeight="1" x14ac:dyDescent="0.35"/>
    <row r="894" customFormat="1" ht="15.75" customHeight="1" x14ac:dyDescent="0.35"/>
    <row r="895" customFormat="1" ht="15.75" customHeight="1" x14ac:dyDescent="0.35"/>
    <row r="896" customFormat="1" ht="15.75" customHeight="1" x14ac:dyDescent="0.35"/>
    <row r="897" customFormat="1" ht="15.75" customHeight="1" x14ac:dyDescent="0.35"/>
    <row r="898" customFormat="1" ht="15.75" customHeight="1" x14ac:dyDescent="0.35"/>
    <row r="899" customFormat="1" ht="15.75" customHeight="1" x14ac:dyDescent="0.35"/>
    <row r="900" customFormat="1" ht="15.75" customHeight="1" x14ac:dyDescent="0.35"/>
    <row r="901" customFormat="1" ht="15.75" customHeight="1" x14ac:dyDescent="0.35"/>
    <row r="902" customFormat="1" ht="15.75" customHeight="1" x14ac:dyDescent="0.35"/>
    <row r="903" customFormat="1" ht="15.75" customHeight="1" x14ac:dyDescent="0.35"/>
    <row r="904" customFormat="1" ht="15.75" customHeight="1" x14ac:dyDescent="0.35"/>
    <row r="905" customFormat="1" ht="15.75" customHeight="1" x14ac:dyDescent="0.35"/>
    <row r="906" customFormat="1" ht="15.75" customHeight="1" x14ac:dyDescent="0.35"/>
    <row r="907" customFormat="1" ht="15.75" customHeight="1" x14ac:dyDescent="0.35"/>
    <row r="908" customFormat="1" ht="15.75" customHeight="1" x14ac:dyDescent="0.35"/>
    <row r="909" customFormat="1" ht="15.75" customHeight="1" x14ac:dyDescent="0.35"/>
    <row r="910" customFormat="1" ht="15.75" customHeight="1" x14ac:dyDescent="0.35"/>
    <row r="911" customFormat="1" ht="15.75" customHeight="1" x14ac:dyDescent="0.35"/>
    <row r="912" customFormat="1" ht="15.75" customHeight="1" x14ac:dyDescent="0.35"/>
    <row r="913" customFormat="1" ht="15.75" customHeight="1" x14ac:dyDescent="0.35"/>
    <row r="914" customFormat="1" ht="15.75" customHeight="1" x14ac:dyDescent="0.35"/>
    <row r="915" customFormat="1" ht="15.75" customHeight="1" x14ac:dyDescent="0.35"/>
    <row r="916" customFormat="1" ht="15.75" customHeight="1" x14ac:dyDescent="0.35"/>
    <row r="917" customFormat="1" ht="15.75" customHeight="1" x14ac:dyDescent="0.35"/>
    <row r="918" customFormat="1" ht="15.75" customHeight="1" x14ac:dyDescent="0.35"/>
    <row r="919" customFormat="1" ht="15.75" customHeight="1" x14ac:dyDescent="0.35"/>
    <row r="920" customFormat="1" ht="15.75" customHeight="1" x14ac:dyDescent="0.35"/>
    <row r="921" customFormat="1" ht="15.75" customHeight="1" x14ac:dyDescent="0.35"/>
    <row r="922" customFormat="1" ht="15.75" customHeight="1" x14ac:dyDescent="0.35"/>
    <row r="923" customFormat="1" ht="15.75" customHeight="1" x14ac:dyDescent="0.35"/>
    <row r="924" customFormat="1" ht="15.75" customHeight="1" x14ac:dyDescent="0.35"/>
    <row r="925" customFormat="1" ht="15.75" customHeight="1" x14ac:dyDescent="0.35"/>
    <row r="926" customFormat="1" ht="15.75" customHeight="1" x14ac:dyDescent="0.35"/>
    <row r="927" customFormat="1" ht="15.75" customHeight="1" x14ac:dyDescent="0.35"/>
    <row r="928" customFormat="1" ht="15.75" customHeight="1" x14ac:dyDescent="0.35"/>
    <row r="929" customFormat="1" ht="15.75" customHeight="1" x14ac:dyDescent="0.35"/>
    <row r="930" customFormat="1" ht="15.75" customHeight="1" x14ac:dyDescent="0.35"/>
    <row r="931" customFormat="1" ht="15.75" customHeight="1" x14ac:dyDescent="0.35"/>
    <row r="932" customFormat="1" ht="15.75" customHeight="1" x14ac:dyDescent="0.35"/>
    <row r="933" customFormat="1" ht="15.75" customHeight="1" x14ac:dyDescent="0.35"/>
    <row r="934" customFormat="1" ht="15.75" customHeight="1" x14ac:dyDescent="0.35"/>
    <row r="935" customFormat="1" ht="15.75" customHeight="1" x14ac:dyDescent="0.35"/>
    <row r="936" customFormat="1" ht="15.75" customHeight="1" x14ac:dyDescent="0.35"/>
    <row r="937" customFormat="1" ht="15.75" customHeight="1" x14ac:dyDescent="0.35"/>
    <row r="938" customFormat="1" ht="15.75" customHeight="1" x14ac:dyDescent="0.35"/>
    <row r="939" customFormat="1" ht="15.75" customHeight="1" x14ac:dyDescent="0.35"/>
    <row r="940" customFormat="1" ht="15.75" customHeight="1" x14ac:dyDescent="0.35"/>
    <row r="941" customFormat="1" ht="15.75" customHeight="1" x14ac:dyDescent="0.35"/>
    <row r="942" customFormat="1" ht="15.75" customHeight="1" x14ac:dyDescent="0.35"/>
    <row r="943" customFormat="1" ht="15.75" customHeight="1" x14ac:dyDescent="0.35"/>
    <row r="944" customFormat="1" ht="15.75" customHeight="1" x14ac:dyDescent="0.35"/>
    <row r="945" customFormat="1" ht="15.75" customHeight="1" x14ac:dyDescent="0.35"/>
    <row r="946" customFormat="1" ht="15.75" customHeight="1" x14ac:dyDescent="0.35"/>
    <row r="947" customFormat="1" ht="15.75" customHeight="1" x14ac:dyDescent="0.35"/>
    <row r="948" customFormat="1" ht="15.75" customHeight="1" x14ac:dyDescent="0.35"/>
    <row r="949" customFormat="1" ht="15.75" customHeight="1" x14ac:dyDescent="0.35"/>
    <row r="950" customFormat="1" ht="15.75" customHeight="1" x14ac:dyDescent="0.35"/>
    <row r="951" customFormat="1" ht="15.75" customHeight="1" x14ac:dyDescent="0.35"/>
    <row r="952" customFormat="1" ht="15.75" customHeight="1" x14ac:dyDescent="0.35"/>
    <row r="953" customFormat="1" ht="15.75" customHeight="1" x14ac:dyDescent="0.35"/>
    <row r="954" customFormat="1" ht="15.75" customHeight="1" x14ac:dyDescent="0.35"/>
    <row r="955" customFormat="1" ht="15.75" customHeight="1" x14ac:dyDescent="0.35"/>
    <row r="956" customFormat="1" ht="15.75" customHeight="1" x14ac:dyDescent="0.35"/>
    <row r="957" customFormat="1" ht="15.75" customHeight="1" x14ac:dyDescent="0.35"/>
    <row r="958" customFormat="1" ht="15.75" customHeight="1" x14ac:dyDescent="0.35"/>
    <row r="959" customFormat="1" ht="15.75" customHeight="1" x14ac:dyDescent="0.35"/>
    <row r="960" customFormat="1" ht="15.75" customHeight="1" x14ac:dyDescent="0.35"/>
    <row r="961" customFormat="1" ht="15.75" customHeight="1" x14ac:dyDescent="0.35"/>
    <row r="962" customFormat="1" ht="15.75" customHeight="1" x14ac:dyDescent="0.35"/>
    <row r="963" customFormat="1" ht="15.75" customHeight="1" x14ac:dyDescent="0.35"/>
    <row r="964" customFormat="1" ht="15.75" customHeight="1" x14ac:dyDescent="0.35"/>
    <row r="965" customFormat="1" ht="15.75" customHeight="1" x14ac:dyDescent="0.35"/>
    <row r="966" customFormat="1" ht="15.75" customHeight="1" x14ac:dyDescent="0.35"/>
    <row r="967" customFormat="1" ht="15.75" customHeight="1" x14ac:dyDescent="0.35"/>
    <row r="968" customFormat="1" ht="15.75" customHeight="1" x14ac:dyDescent="0.35"/>
    <row r="969" customFormat="1" ht="15.75" customHeight="1" x14ac:dyDescent="0.35"/>
    <row r="970" customFormat="1" ht="15.75" customHeight="1" x14ac:dyDescent="0.35"/>
    <row r="971" customFormat="1" ht="15.75" customHeight="1" x14ac:dyDescent="0.35"/>
    <row r="972" customFormat="1" ht="15.75" customHeight="1" x14ac:dyDescent="0.35"/>
    <row r="973" customFormat="1" ht="15.75" customHeight="1" x14ac:dyDescent="0.35"/>
    <row r="974" customFormat="1" ht="15.75" customHeight="1" x14ac:dyDescent="0.35"/>
    <row r="975" customFormat="1" ht="15.75" customHeight="1" x14ac:dyDescent="0.35"/>
    <row r="976" customFormat="1" ht="15.75" customHeight="1" x14ac:dyDescent="0.35"/>
    <row r="977" customFormat="1" ht="15.75" customHeight="1" x14ac:dyDescent="0.35"/>
    <row r="978" customFormat="1" ht="15.75" customHeight="1" x14ac:dyDescent="0.35"/>
    <row r="979" customFormat="1" ht="15.75" customHeight="1" x14ac:dyDescent="0.35"/>
    <row r="980" customFormat="1" ht="15.75" customHeight="1" x14ac:dyDescent="0.35"/>
    <row r="981" customFormat="1" ht="15.75" customHeight="1" x14ac:dyDescent="0.35"/>
    <row r="982" customFormat="1" ht="15.75" customHeight="1" x14ac:dyDescent="0.35"/>
    <row r="983" customFormat="1" ht="15.75" customHeight="1" x14ac:dyDescent="0.35"/>
    <row r="984" customFormat="1" ht="15.75" customHeight="1" x14ac:dyDescent="0.35"/>
    <row r="985" customFormat="1" ht="15.75" customHeight="1" x14ac:dyDescent="0.35"/>
    <row r="986" customFormat="1" ht="15.75" customHeight="1" x14ac:dyDescent="0.35"/>
    <row r="987" customFormat="1" ht="15.75" customHeight="1" x14ac:dyDescent="0.35"/>
    <row r="988" customFormat="1" ht="15.75" customHeight="1" x14ac:dyDescent="0.35"/>
    <row r="989" customFormat="1" ht="15.75" customHeight="1" x14ac:dyDescent="0.35"/>
    <row r="990" customFormat="1" ht="15.75" customHeight="1" x14ac:dyDescent="0.35"/>
    <row r="991" customFormat="1" ht="15.75" customHeight="1" x14ac:dyDescent="0.35"/>
    <row r="992" customFormat="1" ht="15.75" customHeight="1" x14ac:dyDescent="0.35"/>
    <row r="993" customFormat="1" ht="15.75" customHeight="1" x14ac:dyDescent="0.35"/>
    <row r="994" customFormat="1" ht="15.75" customHeight="1" x14ac:dyDescent="0.35"/>
    <row r="995" customFormat="1" ht="15.75" customHeight="1" x14ac:dyDescent="0.35"/>
    <row r="996" customFormat="1" ht="15.75" customHeight="1" x14ac:dyDescent="0.35"/>
    <row r="997" customFormat="1" ht="15.75" customHeight="1" x14ac:dyDescent="0.35"/>
    <row r="998" customFormat="1" ht="15.75" customHeight="1" x14ac:dyDescent="0.35"/>
    <row r="999" customFormat="1" ht="15.75" customHeight="1" x14ac:dyDescent="0.35"/>
    <row r="1000" customFormat="1" ht="15.75" customHeight="1" x14ac:dyDescent="0.35"/>
  </sheetData>
  <mergeCells count="3">
    <mergeCell ref="B2:J2"/>
    <mergeCell ref="B4:J4"/>
    <mergeCell ref="B8:C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60CB-5C05-9242-B61C-975D519C720C}">
  <dimension ref="A1"/>
  <sheetViews>
    <sheetView workbookViewId="0"/>
  </sheetViews>
  <sheetFormatPr defaultColWidth="11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SummaryBudget</vt:lpstr>
      <vt:lpstr>Code Expenses</vt:lpstr>
      <vt:lpstr>GSS Operation</vt:lpstr>
      <vt:lpstr>Executive Committee</vt:lpstr>
      <vt:lpstr>Wages</vt:lpstr>
      <vt:lpstr>GSS Act</vt:lpstr>
      <vt:lpstr>SpecialAllocation</vt:lpstr>
      <vt:lpstr>TierII Org Budget</vt:lpstr>
      <vt:lpstr>SHPE</vt:lpstr>
      <vt:lpstr>Marine</vt:lpstr>
      <vt:lpstr>NSBE</vt:lpstr>
      <vt:lpstr>SASP</vt:lpstr>
      <vt:lpstr>MRS</vt:lpstr>
      <vt:lpstr>SAGE</vt:lpstr>
      <vt:lpstr>AAPS</vt:lpstr>
      <vt:lpstr>NGSA</vt:lpstr>
      <vt:lpstr>Geoscience</vt:lpstr>
      <vt:lpstr>Tarang</vt:lpstr>
      <vt:lpstr>SWE</vt:lpstr>
      <vt:lpstr>GSAC</vt:lpstr>
      <vt:lpstr>SPE</vt:lpstr>
      <vt:lpstr>EGSA</vt:lpstr>
      <vt:lpstr>ASGSA</vt:lpstr>
      <vt:lpstr>EEBGSA</vt:lpstr>
      <vt:lpstr>PSGSA</vt:lpstr>
      <vt:lpstr>NREGSA</vt:lpstr>
      <vt:lpstr>MEGSA</vt:lpstr>
      <vt:lpstr>BONGO</vt:lpstr>
      <vt:lpstr>GOMCB</vt:lpstr>
      <vt:lpstr>DABS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Schiano Lomoriello, Porfirio</dc:creator>
  <cp:lastModifiedBy>maham liaqat</cp:lastModifiedBy>
  <dcterms:created xsi:type="dcterms:W3CDTF">2022-02-11T15:21:16Z</dcterms:created>
  <dcterms:modified xsi:type="dcterms:W3CDTF">2024-10-24T20:49:43Z</dcterms:modified>
</cp:coreProperties>
</file>